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0225"/>
  <workbookPr showInkAnnotation="0" autoCompressPictures="0"/>
  <bookViews>
    <workbookView xWindow="0" yWindow="0" windowWidth="25520" windowHeight="15620" tabRatio="500"/>
  </bookViews>
  <sheets>
    <sheet name="Schedule" sheetId="1" r:id="rId1"/>
    <sheet name="G-Chem" sheetId="2" r:id="rId2"/>
    <sheet name="O-Chem" sheetId="3" r:id="rId3"/>
    <sheet name="Biology" sheetId="5" r:id="rId4"/>
    <sheet name="Math" sheetId="8" r:id="rId5"/>
    <sheet name="Scores" sheetId="9" r:id="rId6"/>
    <sheet name="GPA Calculations" sheetId="6" r:id="rId7"/>
    <sheet name="Phylum" sheetId="10" r:id="rId8"/>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M11" i="9" l="1"/>
  <c r="E29" i="6"/>
  <c r="F29" i="6"/>
  <c r="E30" i="6"/>
  <c r="F30" i="6"/>
  <c r="E31" i="6"/>
  <c r="F31" i="6"/>
  <c r="E32" i="6"/>
  <c r="F32" i="6"/>
  <c r="E33" i="6"/>
  <c r="F33" i="6"/>
  <c r="E34" i="6"/>
  <c r="F34" i="6"/>
  <c r="E35" i="6"/>
  <c r="F35" i="6"/>
  <c r="E36" i="6"/>
  <c r="F36" i="6"/>
  <c r="E37" i="6"/>
  <c r="F37" i="6"/>
  <c r="E38" i="6"/>
  <c r="F38" i="6"/>
  <c r="L11" i="9"/>
  <c r="K12" i="9"/>
  <c r="K11" i="9"/>
  <c r="H12" i="9"/>
  <c r="H11" i="9"/>
  <c r="G12" i="9"/>
  <c r="G11" i="9"/>
  <c r="I12" i="9"/>
  <c r="I11" i="9"/>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G36" i="2"/>
  <c r="K36" i="2"/>
  <c r="O36" i="2"/>
  <c r="S36" i="2"/>
  <c r="W36" i="2"/>
  <c r="AA36" i="2"/>
  <c r="AE36" i="2"/>
  <c r="AI36" i="2"/>
  <c r="AM36" i="2"/>
  <c r="G35" i="2"/>
  <c r="K35" i="2"/>
  <c r="O35" i="2"/>
  <c r="S35" i="2"/>
  <c r="W35" i="2"/>
  <c r="AA35" i="2"/>
  <c r="AE35" i="2"/>
  <c r="AI35" i="2"/>
  <c r="AM35" i="2"/>
  <c r="G34" i="2"/>
  <c r="K34" i="2"/>
  <c r="O34" i="2"/>
  <c r="S34" i="2"/>
  <c r="W34" i="2"/>
  <c r="AA34" i="2"/>
  <c r="AE34" i="2"/>
  <c r="AI34" i="2"/>
  <c r="AM34" i="2"/>
  <c r="G33" i="2"/>
  <c r="K33" i="2"/>
  <c r="O33" i="2"/>
  <c r="S33" i="2"/>
  <c r="W33" i="2"/>
  <c r="AA33" i="2"/>
  <c r="AE33" i="2"/>
  <c r="AI33" i="2"/>
  <c r="AM33" i="2"/>
  <c r="G32" i="2"/>
  <c r="K32" i="2"/>
  <c r="O32" i="2"/>
  <c r="S32" i="2"/>
  <c r="W32" i="2"/>
  <c r="AA32" i="2"/>
  <c r="AE32" i="2"/>
  <c r="AI32" i="2"/>
  <c r="AM32" i="2"/>
  <c r="G31" i="2"/>
  <c r="K31" i="2"/>
  <c r="O31" i="2"/>
  <c r="S31" i="2"/>
  <c r="W31" i="2"/>
  <c r="AA31" i="2"/>
  <c r="AE31" i="2"/>
  <c r="AI31" i="2"/>
  <c r="AM31" i="2"/>
  <c r="G30" i="2"/>
  <c r="K30" i="2"/>
  <c r="O30" i="2"/>
  <c r="S30" i="2"/>
  <c r="W30" i="2"/>
  <c r="AA30" i="2"/>
  <c r="AE30" i="2"/>
  <c r="AI30" i="2"/>
  <c r="AM30" i="2"/>
  <c r="G29" i="2"/>
  <c r="K29" i="2"/>
  <c r="O29" i="2"/>
  <c r="S29" i="2"/>
  <c r="W29" i="2"/>
  <c r="AA29" i="2"/>
  <c r="AE29" i="2"/>
  <c r="AI29" i="2"/>
  <c r="AM29" i="2"/>
  <c r="G28" i="2"/>
  <c r="K28" i="2"/>
  <c r="O28" i="2"/>
  <c r="S28" i="2"/>
  <c r="W28" i="2"/>
  <c r="AA28" i="2"/>
  <c r="AE28" i="2"/>
  <c r="AI28" i="2"/>
  <c r="AM28" i="2"/>
  <c r="G27" i="2"/>
  <c r="K27" i="2"/>
  <c r="O27" i="2"/>
  <c r="S27" i="2"/>
  <c r="W27" i="2"/>
  <c r="AA27" i="2"/>
  <c r="AE27" i="2"/>
  <c r="AI27" i="2"/>
  <c r="AM27" i="2"/>
  <c r="G26" i="2"/>
  <c r="K26" i="2"/>
  <c r="O26" i="2"/>
  <c r="S26" i="2"/>
  <c r="W26" i="2"/>
  <c r="AA26" i="2"/>
  <c r="AE26" i="2"/>
  <c r="AI26" i="2"/>
  <c r="AM26" i="2"/>
  <c r="G25" i="2"/>
  <c r="K25" i="2"/>
  <c r="O25" i="2"/>
  <c r="S25" i="2"/>
  <c r="W25" i="2"/>
  <c r="AA25" i="2"/>
  <c r="AE25" i="2"/>
  <c r="AI25" i="2"/>
  <c r="AM25" i="2"/>
  <c r="G24" i="2"/>
  <c r="K24" i="2"/>
  <c r="O24" i="2"/>
  <c r="S24" i="2"/>
  <c r="W24" i="2"/>
  <c r="AA24" i="2"/>
  <c r="AE24" i="2"/>
  <c r="AI24" i="2"/>
  <c r="AM24" i="2"/>
  <c r="G23" i="2"/>
  <c r="K23" i="2"/>
  <c r="O23" i="2"/>
  <c r="S23" i="2"/>
  <c r="W23" i="2"/>
  <c r="AA23" i="2"/>
  <c r="AE23" i="2"/>
  <c r="AI23" i="2"/>
  <c r="AM23" i="2"/>
  <c r="G22" i="2"/>
  <c r="K22" i="2"/>
  <c r="O22" i="2"/>
  <c r="S22" i="2"/>
  <c r="W22" i="2"/>
  <c r="AA22" i="2"/>
  <c r="AE22" i="2"/>
  <c r="AI22" i="2"/>
  <c r="AM22" i="2"/>
  <c r="G21" i="2"/>
  <c r="K21" i="2"/>
  <c r="O21" i="2"/>
  <c r="S21" i="2"/>
  <c r="W21" i="2"/>
  <c r="AA21" i="2"/>
  <c r="AE21" i="2"/>
  <c r="AI21" i="2"/>
  <c r="AM21" i="2"/>
  <c r="G20" i="2"/>
  <c r="K20" i="2"/>
  <c r="O20" i="2"/>
  <c r="S20" i="2"/>
  <c r="W20" i="2"/>
  <c r="AA20" i="2"/>
  <c r="AE20" i="2"/>
  <c r="AI20" i="2"/>
  <c r="AM20" i="2"/>
  <c r="G19" i="2"/>
  <c r="K19" i="2"/>
  <c r="O19" i="2"/>
  <c r="S19" i="2"/>
  <c r="W19" i="2"/>
  <c r="AA19" i="2"/>
  <c r="AE19" i="2"/>
  <c r="AI19" i="2"/>
  <c r="AM19" i="2"/>
  <c r="G18" i="2"/>
  <c r="K18" i="2"/>
  <c r="O18" i="2"/>
  <c r="S18" i="2"/>
  <c r="W18" i="2"/>
  <c r="AA18" i="2"/>
  <c r="AE18" i="2"/>
  <c r="AI18" i="2"/>
  <c r="AM18" i="2"/>
  <c r="G17" i="2"/>
  <c r="K17" i="2"/>
  <c r="O17" i="2"/>
  <c r="S17" i="2"/>
  <c r="W17" i="2"/>
  <c r="AA17" i="2"/>
  <c r="AE17" i="2"/>
  <c r="AI17" i="2"/>
  <c r="AM17" i="2"/>
  <c r="G16" i="2"/>
  <c r="K16" i="2"/>
  <c r="O16" i="2"/>
  <c r="S16" i="2"/>
  <c r="W16" i="2"/>
  <c r="AA16" i="2"/>
  <c r="AE16" i="2"/>
  <c r="AI16" i="2"/>
  <c r="AM16" i="2"/>
  <c r="G15" i="2"/>
  <c r="K15" i="2"/>
  <c r="O15" i="2"/>
  <c r="S15" i="2"/>
  <c r="W15" i="2"/>
  <c r="AA15" i="2"/>
  <c r="AE15" i="2"/>
  <c r="AI15" i="2"/>
  <c r="AM15" i="2"/>
  <c r="G14" i="2"/>
  <c r="K14" i="2"/>
  <c r="O14" i="2"/>
  <c r="S14" i="2"/>
  <c r="W14" i="2"/>
  <c r="AA14" i="2"/>
  <c r="AE14" i="2"/>
  <c r="AI14" i="2"/>
  <c r="AM14" i="2"/>
  <c r="G13" i="2"/>
  <c r="K13" i="2"/>
  <c r="O13" i="2"/>
  <c r="S13" i="2"/>
  <c r="W13" i="2"/>
  <c r="AA13" i="2"/>
  <c r="AE13" i="2"/>
  <c r="AI13" i="2"/>
  <c r="AM13" i="2"/>
  <c r="G12" i="2"/>
  <c r="K12" i="2"/>
  <c r="O12" i="2"/>
  <c r="S12" i="2"/>
  <c r="W12" i="2"/>
  <c r="AA12" i="2"/>
  <c r="AE12" i="2"/>
  <c r="AI12" i="2"/>
  <c r="AM12" i="2"/>
  <c r="G11" i="2"/>
  <c r="K11" i="2"/>
  <c r="O11" i="2"/>
  <c r="S11" i="2"/>
  <c r="W11" i="2"/>
  <c r="AA11" i="2"/>
  <c r="AE11" i="2"/>
  <c r="AI11" i="2"/>
  <c r="AM11" i="2"/>
  <c r="G10" i="2"/>
  <c r="K10" i="2"/>
  <c r="O10" i="2"/>
  <c r="S10" i="2"/>
  <c r="W10" i="2"/>
  <c r="AA10" i="2"/>
  <c r="AE10" i="2"/>
  <c r="AI10" i="2"/>
  <c r="AM10" i="2"/>
  <c r="G9" i="2"/>
  <c r="K9" i="2"/>
  <c r="O9" i="2"/>
  <c r="S9" i="2"/>
  <c r="W9" i="2"/>
  <c r="AA9" i="2"/>
  <c r="AE9" i="2"/>
  <c r="AI9" i="2"/>
  <c r="AM9" i="2"/>
  <c r="G8" i="2"/>
  <c r="K8" i="2"/>
  <c r="O8" i="2"/>
  <c r="S8" i="2"/>
  <c r="W8" i="2"/>
  <c r="AA8" i="2"/>
  <c r="AE8" i="2"/>
  <c r="AI8" i="2"/>
  <c r="AM8" i="2"/>
  <c r="G7" i="2"/>
  <c r="K7" i="2"/>
  <c r="O7" i="2"/>
  <c r="S7" i="2"/>
  <c r="W7" i="2"/>
  <c r="AA7" i="2"/>
  <c r="AE7" i="2"/>
  <c r="AI7" i="2"/>
  <c r="AM7" i="2"/>
  <c r="AN4" i="2"/>
  <c r="AJ4" i="2"/>
  <c r="AF4" i="2"/>
  <c r="AB4" i="2"/>
  <c r="X4" i="2"/>
  <c r="T4" i="2"/>
  <c r="P4" i="2"/>
  <c r="L4" i="2"/>
  <c r="H4" i="2"/>
  <c r="D4" i="2"/>
  <c r="AQ36" i="2"/>
  <c r="AU36" i="2"/>
  <c r="AY36" i="2"/>
  <c r="AQ35" i="2"/>
  <c r="AU35" i="2"/>
  <c r="AY35" i="2"/>
  <c r="AQ34" i="2"/>
  <c r="AU34" i="2"/>
  <c r="AY34" i="2"/>
  <c r="AQ33" i="2"/>
  <c r="AU33" i="2"/>
  <c r="AY33" i="2"/>
  <c r="AQ32" i="2"/>
  <c r="AU32" i="2"/>
  <c r="AY32" i="2"/>
  <c r="AQ31" i="2"/>
  <c r="AU31" i="2"/>
  <c r="AY31" i="2"/>
  <c r="AQ30" i="2"/>
  <c r="AU30" i="2"/>
  <c r="AY30" i="2"/>
  <c r="AQ29" i="2"/>
  <c r="AU29" i="2"/>
  <c r="AY29" i="2"/>
  <c r="AQ28" i="2"/>
  <c r="AU28" i="2"/>
  <c r="AY28" i="2"/>
  <c r="AQ27" i="2"/>
  <c r="AU27" i="2"/>
  <c r="AY27" i="2"/>
  <c r="AQ26" i="2"/>
  <c r="AU26" i="2"/>
  <c r="AY26" i="2"/>
  <c r="AQ25" i="2"/>
  <c r="AU25" i="2"/>
  <c r="AY25" i="2"/>
  <c r="AQ24" i="2"/>
  <c r="AU24" i="2"/>
  <c r="AY24" i="2"/>
  <c r="AQ23" i="2"/>
  <c r="AU23" i="2"/>
  <c r="AY23" i="2"/>
  <c r="AQ22" i="2"/>
  <c r="AU22" i="2"/>
  <c r="AY22" i="2"/>
  <c r="AQ21" i="2"/>
  <c r="AU21" i="2"/>
  <c r="AY21" i="2"/>
  <c r="AQ20" i="2"/>
  <c r="AU20" i="2"/>
  <c r="AY20" i="2"/>
  <c r="AQ19" i="2"/>
  <c r="AU19" i="2"/>
  <c r="AY19" i="2"/>
  <c r="AQ18" i="2"/>
  <c r="AU18" i="2"/>
  <c r="AY18" i="2"/>
  <c r="AQ17" i="2"/>
  <c r="AU17" i="2"/>
  <c r="AY17" i="2"/>
  <c r="AQ16" i="2"/>
  <c r="AU16" i="2"/>
  <c r="AY16" i="2"/>
  <c r="AQ15" i="2"/>
  <c r="AU15" i="2"/>
  <c r="AY15" i="2"/>
  <c r="AQ14" i="2"/>
  <c r="AU14" i="2"/>
  <c r="AY14" i="2"/>
  <c r="AQ13" i="2"/>
  <c r="AU13" i="2"/>
  <c r="AY13" i="2"/>
  <c r="AQ12" i="2"/>
  <c r="AU12" i="2"/>
  <c r="AY12" i="2"/>
  <c r="AQ11" i="2"/>
  <c r="AU11" i="2"/>
  <c r="AY11" i="2"/>
  <c r="AQ10" i="2"/>
  <c r="AU10" i="2"/>
  <c r="AY10" i="2"/>
  <c r="AQ9" i="2"/>
  <c r="AU9" i="2"/>
  <c r="AY9" i="2"/>
  <c r="AQ8" i="2"/>
  <c r="AU8" i="2"/>
  <c r="AY8" i="2"/>
  <c r="AQ7" i="2"/>
  <c r="AU7" i="2"/>
  <c r="AY7" i="2"/>
  <c r="AZ4" i="2"/>
  <c r="AV4" i="2"/>
  <c r="AR4" i="2"/>
  <c r="G7" i="5"/>
  <c r="K7" i="5"/>
  <c r="O7" i="5"/>
  <c r="S7" i="5"/>
  <c r="W7" i="5"/>
  <c r="AA7" i="5"/>
  <c r="AE7" i="5"/>
  <c r="AI7" i="5"/>
  <c r="AM7" i="5"/>
  <c r="AQ7" i="5"/>
  <c r="AU7" i="5"/>
  <c r="AY7" i="5"/>
  <c r="BC7" i="5"/>
  <c r="BC8" i="5"/>
  <c r="BC9" i="5"/>
  <c r="BC10" i="5"/>
  <c r="BC11" i="5"/>
  <c r="BC12" i="5"/>
  <c r="BC13" i="5"/>
  <c r="BC14" i="5"/>
  <c r="BC15" i="5"/>
  <c r="BC16" i="5"/>
  <c r="BC17" i="5"/>
  <c r="BC18" i="5"/>
  <c r="BC19" i="5"/>
  <c r="BC20" i="5"/>
  <c r="BC21" i="5"/>
  <c r="BC22" i="5"/>
  <c r="BC23" i="5"/>
  <c r="BC24" i="5"/>
  <c r="BC25" i="5"/>
  <c r="BC26" i="5"/>
  <c r="BC27" i="5"/>
  <c r="BC28" i="5"/>
  <c r="BC29" i="5"/>
  <c r="BC30" i="5"/>
  <c r="BC31" i="5"/>
  <c r="BC32" i="5"/>
  <c r="BC33" i="5"/>
  <c r="BC34" i="5"/>
  <c r="BC35" i="5"/>
  <c r="BC36" i="5"/>
  <c r="BC37" i="5"/>
  <c r="BC38" i="5"/>
  <c r="BC39" i="5"/>
  <c r="BC40" i="5"/>
  <c r="BC41" i="5"/>
  <c r="BC42" i="5"/>
  <c r="BC43" i="5"/>
  <c r="BC44" i="5"/>
  <c r="BC45" i="5"/>
  <c r="BC46" i="5"/>
  <c r="BD4" i="5"/>
  <c r="AY8" i="5"/>
  <c r="AY9" i="5"/>
  <c r="AY10" i="5"/>
  <c r="AY11" i="5"/>
  <c r="AY12" i="5"/>
  <c r="AY13" i="5"/>
  <c r="AY14" i="5"/>
  <c r="AY15" i="5"/>
  <c r="AY16" i="5"/>
  <c r="AY17" i="5"/>
  <c r="AY18" i="5"/>
  <c r="AY19" i="5"/>
  <c r="AY20" i="5"/>
  <c r="AY21" i="5"/>
  <c r="AY22" i="5"/>
  <c r="AY23" i="5"/>
  <c r="AY24" i="5"/>
  <c r="AY25" i="5"/>
  <c r="AY26" i="5"/>
  <c r="AY27" i="5"/>
  <c r="AY28" i="5"/>
  <c r="AY29" i="5"/>
  <c r="AY30" i="5"/>
  <c r="AY31" i="5"/>
  <c r="AY32" i="5"/>
  <c r="AY33" i="5"/>
  <c r="AY34" i="5"/>
  <c r="AY35" i="5"/>
  <c r="AY36" i="5"/>
  <c r="AY37" i="5"/>
  <c r="AY38" i="5"/>
  <c r="AY39" i="5"/>
  <c r="AY40" i="5"/>
  <c r="AY41" i="5"/>
  <c r="AY42" i="5"/>
  <c r="AY43" i="5"/>
  <c r="AY44" i="5"/>
  <c r="AY45" i="5"/>
  <c r="AY46" i="5"/>
  <c r="AZ4" i="5"/>
  <c r="AU8" i="5"/>
  <c r="AU9" i="5"/>
  <c r="AU10" i="5"/>
  <c r="AU11" i="5"/>
  <c r="AU12" i="5"/>
  <c r="AU13" i="5"/>
  <c r="AU14" i="5"/>
  <c r="AU15" i="5"/>
  <c r="AU16" i="5"/>
  <c r="AU17" i="5"/>
  <c r="AU18" i="5"/>
  <c r="AU19" i="5"/>
  <c r="AU20" i="5"/>
  <c r="AU21" i="5"/>
  <c r="AU22" i="5"/>
  <c r="AU23" i="5"/>
  <c r="AU24" i="5"/>
  <c r="AU25" i="5"/>
  <c r="AU26" i="5"/>
  <c r="AU27" i="5"/>
  <c r="AU28" i="5"/>
  <c r="AU29" i="5"/>
  <c r="AU30" i="5"/>
  <c r="AU31" i="5"/>
  <c r="AU32" i="5"/>
  <c r="AU33" i="5"/>
  <c r="AU34" i="5"/>
  <c r="AU35" i="5"/>
  <c r="AU36" i="5"/>
  <c r="AU37" i="5"/>
  <c r="AU38" i="5"/>
  <c r="AU39" i="5"/>
  <c r="AU40" i="5"/>
  <c r="AU41" i="5"/>
  <c r="AU42" i="5"/>
  <c r="AU43" i="5"/>
  <c r="AU44" i="5"/>
  <c r="AU45" i="5"/>
  <c r="AU46" i="5"/>
  <c r="AV4" i="5"/>
  <c r="AQ8" i="5"/>
  <c r="AQ9" i="5"/>
  <c r="AQ10" i="5"/>
  <c r="AQ11" i="5"/>
  <c r="AQ12" i="5"/>
  <c r="AQ13" i="5"/>
  <c r="AQ14" i="5"/>
  <c r="AQ15" i="5"/>
  <c r="AQ16" i="5"/>
  <c r="AQ17" i="5"/>
  <c r="AQ18" i="5"/>
  <c r="AQ19" i="5"/>
  <c r="AQ20" i="5"/>
  <c r="AQ21" i="5"/>
  <c r="AQ22" i="5"/>
  <c r="AQ23" i="5"/>
  <c r="AQ24" i="5"/>
  <c r="AQ25" i="5"/>
  <c r="AQ26" i="5"/>
  <c r="AQ27" i="5"/>
  <c r="AQ28" i="5"/>
  <c r="AQ29" i="5"/>
  <c r="AQ30" i="5"/>
  <c r="AQ31" i="5"/>
  <c r="AQ32" i="5"/>
  <c r="AQ33" i="5"/>
  <c r="AQ34" i="5"/>
  <c r="AQ35" i="5"/>
  <c r="AQ36" i="5"/>
  <c r="AQ37" i="5"/>
  <c r="AQ38" i="5"/>
  <c r="AQ39" i="5"/>
  <c r="AQ40" i="5"/>
  <c r="AQ41" i="5"/>
  <c r="AQ42" i="5"/>
  <c r="AQ43" i="5"/>
  <c r="AQ44" i="5"/>
  <c r="AQ45" i="5"/>
  <c r="AQ46" i="5"/>
  <c r="AR4" i="5"/>
  <c r="AM8" i="5"/>
  <c r="AM9" i="5"/>
  <c r="AM10" i="5"/>
  <c r="AM11" i="5"/>
  <c r="AM12" i="5"/>
  <c r="AM13" i="5"/>
  <c r="AM14" i="5"/>
  <c r="AM15" i="5"/>
  <c r="AM16" i="5"/>
  <c r="AM17" i="5"/>
  <c r="AM18" i="5"/>
  <c r="AM19" i="5"/>
  <c r="AM20" i="5"/>
  <c r="AM21" i="5"/>
  <c r="AM22" i="5"/>
  <c r="AM23" i="5"/>
  <c r="AM24" i="5"/>
  <c r="AM25" i="5"/>
  <c r="AM26" i="5"/>
  <c r="AM27" i="5"/>
  <c r="AM28" i="5"/>
  <c r="AM29" i="5"/>
  <c r="AM30" i="5"/>
  <c r="AM31" i="5"/>
  <c r="AM32" i="5"/>
  <c r="AM33" i="5"/>
  <c r="AM34" i="5"/>
  <c r="AM35" i="5"/>
  <c r="AM36" i="5"/>
  <c r="AM37" i="5"/>
  <c r="AM38" i="5"/>
  <c r="AM39" i="5"/>
  <c r="AM40" i="5"/>
  <c r="AM41" i="5"/>
  <c r="AM42" i="5"/>
  <c r="AM43" i="5"/>
  <c r="AM44" i="5"/>
  <c r="AM45" i="5"/>
  <c r="AM46" i="5"/>
  <c r="AN4" i="5"/>
  <c r="AI8" i="5"/>
  <c r="AI9" i="5"/>
  <c r="AI10" i="5"/>
  <c r="AI11" i="5"/>
  <c r="AI12" i="5"/>
  <c r="AI13" i="5"/>
  <c r="AI14" i="5"/>
  <c r="AI15" i="5"/>
  <c r="AI16" i="5"/>
  <c r="AI17" i="5"/>
  <c r="AI18" i="5"/>
  <c r="AI19" i="5"/>
  <c r="AI20" i="5"/>
  <c r="AI21" i="5"/>
  <c r="AI22" i="5"/>
  <c r="AI23" i="5"/>
  <c r="AI24" i="5"/>
  <c r="AI25" i="5"/>
  <c r="AI26" i="5"/>
  <c r="AI27" i="5"/>
  <c r="AI28" i="5"/>
  <c r="AI29" i="5"/>
  <c r="AI30" i="5"/>
  <c r="AI31" i="5"/>
  <c r="AI32" i="5"/>
  <c r="AI33" i="5"/>
  <c r="AI34" i="5"/>
  <c r="AI35" i="5"/>
  <c r="AI36" i="5"/>
  <c r="AI37" i="5"/>
  <c r="AI38" i="5"/>
  <c r="AI39" i="5"/>
  <c r="AI40" i="5"/>
  <c r="AI41" i="5"/>
  <c r="AI42" i="5"/>
  <c r="AI43" i="5"/>
  <c r="AI44" i="5"/>
  <c r="AI45" i="5"/>
  <c r="AI46" i="5"/>
  <c r="AJ4" i="5"/>
  <c r="AE8" i="5"/>
  <c r="AE9" i="5"/>
  <c r="AE10" i="5"/>
  <c r="AE11" i="5"/>
  <c r="AE12" i="5"/>
  <c r="AE13" i="5"/>
  <c r="AE14" i="5"/>
  <c r="AE15" i="5"/>
  <c r="AE16" i="5"/>
  <c r="AE17" i="5"/>
  <c r="AE18" i="5"/>
  <c r="AE19" i="5"/>
  <c r="AE20" i="5"/>
  <c r="AE21" i="5"/>
  <c r="AE22" i="5"/>
  <c r="AE23" i="5"/>
  <c r="AE24" i="5"/>
  <c r="AE25" i="5"/>
  <c r="AE26" i="5"/>
  <c r="AE27" i="5"/>
  <c r="AE28" i="5"/>
  <c r="AE29" i="5"/>
  <c r="AE30" i="5"/>
  <c r="AE31" i="5"/>
  <c r="AE32" i="5"/>
  <c r="AE33" i="5"/>
  <c r="AE34" i="5"/>
  <c r="AE35" i="5"/>
  <c r="AE36" i="5"/>
  <c r="AE37" i="5"/>
  <c r="AE38" i="5"/>
  <c r="AE39" i="5"/>
  <c r="AE40" i="5"/>
  <c r="AE41" i="5"/>
  <c r="AE42" i="5"/>
  <c r="AE43" i="5"/>
  <c r="AE44" i="5"/>
  <c r="AE45" i="5"/>
  <c r="AE46" i="5"/>
  <c r="AF4" i="5"/>
  <c r="AA8" i="5"/>
  <c r="AA9" i="5"/>
  <c r="AA10" i="5"/>
  <c r="AA11" i="5"/>
  <c r="AA12" i="5"/>
  <c r="AA13" i="5"/>
  <c r="AA14" i="5"/>
  <c r="AA15" i="5"/>
  <c r="AA16" i="5"/>
  <c r="AA17" i="5"/>
  <c r="AA18" i="5"/>
  <c r="AA19" i="5"/>
  <c r="AA20" i="5"/>
  <c r="AA21" i="5"/>
  <c r="AA22" i="5"/>
  <c r="AA23" i="5"/>
  <c r="AA24" i="5"/>
  <c r="AA25" i="5"/>
  <c r="AA26" i="5"/>
  <c r="AA27" i="5"/>
  <c r="AA28" i="5"/>
  <c r="AA29" i="5"/>
  <c r="AA30" i="5"/>
  <c r="AA31" i="5"/>
  <c r="AA32" i="5"/>
  <c r="AA33" i="5"/>
  <c r="AA34" i="5"/>
  <c r="AA35" i="5"/>
  <c r="AA36" i="5"/>
  <c r="AA37" i="5"/>
  <c r="AA38" i="5"/>
  <c r="AA39" i="5"/>
  <c r="AA40" i="5"/>
  <c r="AA41" i="5"/>
  <c r="AA42" i="5"/>
  <c r="AA43" i="5"/>
  <c r="AA44" i="5"/>
  <c r="AA45" i="5"/>
  <c r="AA46" i="5"/>
  <c r="AB4" i="5"/>
  <c r="W8" i="5"/>
  <c r="W9" i="5"/>
  <c r="W10" i="5"/>
  <c r="W11" i="5"/>
  <c r="W12" i="5"/>
  <c r="W13" i="5"/>
  <c r="W14" i="5"/>
  <c r="W15" i="5"/>
  <c r="W16" i="5"/>
  <c r="W17" i="5"/>
  <c r="W18" i="5"/>
  <c r="W19" i="5"/>
  <c r="W20" i="5"/>
  <c r="W21" i="5"/>
  <c r="W22" i="5"/>
  <c r="W23" i="5"/>
  <c r="W24" i="5"/>
  <c r="W25" i="5"/>
  <c r="W26" i="5"/>
  <c r="W27" i="5"/>
  <c r="W28" i="5"/>
  <c r="W29" i="5"/>
  <c r="W30" i="5"/>
  <c r="W31" i="5"/>
  <c r="W32" i="5"/>
  <c r="W33" i="5"/>
  <c r="W34" i="5"/>
  <c r="W35" i="5"/>
  <c r="W36" i="5"/>
  <c r="W37" i="5"/>
  <c r="W38" i="5"/>
  <c r="W39" i="5"/>
  <c r="W40" i="5"/>
  <c r="W41" i="5"/>
  <c r="W42" i="5"/>
  <c r="W43" i="5"/>
  <c r="W44" i="5"/>
  <c r="W45" i="5"/>
  <c r="W46" i="5"/>
  <c r="X4" i="5"/>
  <c r="S8" i="5"/>
  <c r="S9" i="5"/>
  <c r="S10" i="5"/>
  <c r="S11" i="5"/>
  <c r="S12" i="5"/>
  <c r="S13" i="5"/>
  <c r="S14" i="5"/>
  <c r="S15" i="5"/>
  <c r="S16" i="5"/>
  <c r="S17" i="5"/>
  <c r="S18" i="5"/>
  <c r="S19" i="5"/>
  <c r="S20" i="5"/>
  <c r="S21" i="5"/>
  <c r="S22" i="5"/>
  <c r="S23" i="5"/>
  <c r="S24" i="5"/>
  <c r="S25" i="5"/>
  <c r="S26" i="5"/>
  <c r="S27" i="5"/>
  <c r="S28" i="5"/>
  <c r="S29" i="5"/>
  <c r="S30" i="5"/>
  <c r="S31" i="5"/>
  <c r="S32" i="5"/>
  <c r="S33" i="5"/>
  <c r="S34" i="5"/>
  <c r="S35" i="5"/>
  <c r="S36" i="5"/>
  <c r="S37" i="5"/>
  <c r="S38" i="5"/>
  <c r="S39" i="5"/>
  <c r="S40" i="5"/>
  <c r="S41" i="5"/>
  <c r="S42" i="5"/>
  <c r="S43" i="5"/>
  <c r="S44" i="5"/>
  <c r="S45" i="5"/>
  <c r="S46" i="5"/>
  <c r="T4" i="5"/>
  <c r="O8" i="5"/>
  <c r="O9" i="5"/>
  <c r="O10" i="5"/>
  <c r="O11" i="5"/>
  <c r="O12" i="5"/>
  <c r="O13" i="5"/>
  <c r="O14" i="5"/>
  <c r="O15" i="5"/>
  <c r="O16" i="5"/>
  <c r="O17" i="5"/>
  <c r="O18" i="5"/>
  <c r="O19" i="5"/>
  <c r="O20" i="5"/>
  <c r="O21" i="5"/>
  <c r="O22" i="5"/>
  <c r="O23" i="5"/>
  <c r="O24" i="5"/>
  <c r="O25" i="5"/>
  <c r="O26" i="5"/>
  <c r="O27" i="5"/>
  <c r="O28" i="5"/>
  <c r="O29" i="5"/>
  <c r="O30" i="5"/>
  <c r="O31" i="5"/>
  <c r="O32" i="5"/>
  <c r="O33" i="5"/>
  <c r="O34" i="5"/>
  <c r="O35" i="5"/>
  <c r="O36" i="5"/>
  <c r="O37" i="5"/>
  <c r="O38" i="5"/>
  <c r="O39" i="5"/>
  <c r="O40" i="5"/>
  <c r="O41" i="5"/>
  <c r="O42" i="5"/>
  <c r="O43" i="5"/>
  <c r="O44" i="5"/>
  <c r="O45" i="5"/>
  <c r="O46" i="5"/>
  <c r="P4" i="5"/>
  <c r="K8" i="5"/>
  <c r="K9" i="5"/>
  <c r="K10" i="5"/>
  <c r="K11" i="5"/>
  <c r="K12" i="5"/>
  <c r="K13" i="5"/>
  <c r="K14"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L4"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H4" i="5"/>
  <c r="C8" i="5"/>
  <c r="C9" i="5"/>
  <c r="C10" i="5"/>
  <c r="C11" i="5"/>
  <c r="C12" i="5"/>
  <c r="C13"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D4" i="5"/>
  <c r="BK10" i="8"/>
  <c r="BK11" i="8"/>
  <c r="BK12" i="8"/>
  <c r="BK13" i="8"/>
  <c r="BK14" i="8"/>
  <c r="BK15" i="8"/>
  <c r="BK16" i="8"/>
  <c r="BK17" i="8"/>
  <c r="BK18" i="8"/>
  <c r="BK19" i="8"/>
  <c r="BK20" i="8"/>
  <c r="BK21" i="8"/>
  <c r="BK22" i="8"/>
  <c r="BK23" i="8"/>
  <c r="BK24" i="8"/>
  <c r="BK25" i="8"/>
  <c r="BK26" i="8"/>
  <c r="BK27" i="8"/>
  <c r="BK28" i="8"/>
  <c r="BK29" i="8"/>
  <c r="BK30" i="8"/>
  <c r="BK31" i="8"/>
  <c r="BK32" i="8"/>
  <c r="BK33" i="8"/>
  <c r="BK34" i="8"/>
  <c r="BK35" i="8"/>
  <c r="BK36" i="8"/>
  <c r="BK37" i="8"/>
  <c r="BK38" i="8"/>
  <c r="BK39" i="8"/>
  <c r="BK40" i="8"/>
  <c r="BK41" i="8"/>
  <c r="BK42" i="8"/>
  <c r="BK43" i="8"/>
  <c r="BK44" i="8"/>
  <c r="BK45" i="8"/>
  <c r="BK46" i="8"/>
  <c r="BK47" i="8"/>
  <c r="BK48" i="8"/>
  <c r="BL6" i="8"/>
  <c r="BG10" i="8"/>
  <c r="BG11" i="8"/>
  <c r="BG12" i="8"/>
  <c r="BG13" i="8"/>
  <c r="BG14" i="8"/>
  <c r="BG15" i="8"/>
  <c r="BG16" i="8"/>
  <c r="BG17" i="8"/>
  <c r="BG18" i="8"/>
  <c r="BG19" i="8"/>
  <c r="BG20" i="8"/>
  <c r="BG21" i="8"/>
  <c r="BG22" i="8"/>
  <c r="BG23" i="8"/>
  <c r="BG24" i="8"/>
  <c r="BG25" i="8"/>
  <c r="BG26" i="8"/>
  <c r="BG27" i="8"/>
  <c r="BG28" i="8"/>
  <c r="BG29" i="8"/>
  <c r="BG30" i="8"/>
  <c r="BG31" i="8"/>
  <c r="BG32" i="8"/>
  <c r="BG33" i="8"/>
  <c r="BG34" i="8"/>
  <c r="BG35" i="8"/>
  <c r="BG36" i="8"/>
  <c r="BG37" i="8"/>
  <c r="BG38" i="8"/>
  <c r="BG39" i="8"/>
  <c r="BG40" i="8"/>
  <c r="BG41" i="8"/>
  <c r="BG42" i="8"/>
  <c r="BG43" i="8"/>
  <c r="BG44" i="8"/>
  <c r="BG45" i="8"/>
  <c r="BG46" i="8"/>
  <c r="BG47" i="8"/>
  <c r="BG48" i="8"/>
  <c r="BH6" i="8"/>
  <c r="BC10" i="8"/>
  <c r="BC11" i="8"/>
  <c r="BC12" i="8"/>
  <c r="BC13" i="8"/>
  <c r="BC14" i="8"/>
  <c r="BC15" i="8"/>
  <c r="BC16" i="8"/>
  <c r="BC17" i="8"/>
  <c r="BC18" i="8"/>
  <c r="BC19" i="8"/>
  <c r="BC20" i="8"/>
  <c r="BC21" i="8"/>
  <c r="BC22" i="8"/>
  <c r="BC23" i="8"/>
  <c r="BC24" i="8"/>
  <c r="BC25" i="8"/>
  <c r="BC26" i="8"/>
  <c r="BC27" i="8"/>
  <c r="BC28" i="8"/>
  <c r="BC29" i="8"/>
  <c r="BC30" i="8"/>
  <c r="BC31" i="8"/>
  <c r="BC32" i="8"/>
  <c r="BC33" i="8"/>
  <c r="BC34" i="8"/>
  <c r="BC35" i="8"/>
  <c r="BC36" i="8"/>
  <c r="BC37" i="8"/>
  <c r="BC38" i="8"/>
  <c r="BC39" i="8"/>
  <c r="BC40" i="8"/>
  <c r="BC41" i="8"/>
  <c r="BC42" i="8"/>
  <c r="BC43" i="8"/>
  <c r="BC44" i="8"/>
  <c r="BC45" i="8"/>
  <c r="BC46" i="8"/>
  <c r="BC47" i="8"/>
  <c r="BC48" i="8"/>
  <c r="BD6" i="8"/>
  <c r="AY10" i="8"/>
  <c r="AY11" i="8"/>
  <c r="AY12" i="8"/>
  <c r="AY13" i="8"/>
  <c r="AY14" i="8"/>
  <c r="AY15" i="8"/>
  <c r="AY16" i="8"/>
  <c r="AY17" i="8"/>
  <c r="AY18" i="8"/>
  <c r="AY19" i="8"/>
  <c r="AY20" i="8"/>
  <c r="AY21" i="8"/>
  <c r="AY22" i="8"/>
  <c r="AY23" i="8"/>
  <c r="AY24" i="8"/>
  <c r="AY25" i="8"/>
  <c r="AY26" i="8"/>
  <c r="AY27" i="8"/>
  <c r="AY28" i="8"/>
  <c r="AY29" i="8"/>
  <c r="AY30" i="8"/>
  <c r="AY31" i="8"/>
  <c r="AY32" i="8"/>
  <c r="AY33" i="8"/>
  <c r="AY34" i="8"/>
  <c r="AY35" i="8"/>
  <c r="AY36" i="8"/>
  <c r="AY37" i="8"/>
  <c r="AY38" i="8"/>
  <c r="AY39" i="8"/>
  <c r="AY40" i="8"/>
  <c r="AY41" i="8"/>
  <c r="AY42" i="8"/>
  <c r="AY43" i="8"/>
  <c r="AY44" i="8"/>
  <c r="AY45" i="8"/>
  <c r="AY46" i="8"/>
  <c r="AY47" i="8"/>
  <c r="AY48" i="8"/>
  <c r="AZ6" i="8"/>
  <c r="AU10" i="8"/>
  <c r="AU11" i="8"/>
  <c r="AU12" i="8"/>
  <c r="AU13" i="8"/>
  <c r="AU14" i="8"/>
  <c r="AU15" i="8"/>
  <c r="AU16" i="8"/>
  <c r="AU17" i="8"/>
  <c r="AU18" i="8"/>
  <c r="AU19" i="8"/>
  <c r="AU20" i="8"/>
  <c r="AU21" i="8"/>
  <c r="AU22" i="8"/>
  <c r="AU23" i="8"/>
  <c r="AU24" i="8"/>
  <c r="AU25" i="8"/>
  <c r="AU26" i="8"/>
  <c r="AU27" i="8"/>
  <c r="AU28" i="8"/>
  <c r="AU29" i="8"/>
  <c r="AU30" i="8"/>
  <c r="AU31" i="8"/>
  <c r="AU32" i="8"/>
  <c r="AU33" i="8"/>
  <c r="AU34" i="8"/>
  <c r="AU35" i="8"/>
  <c r="AU36" i="8"/>
  <c r="AU37" i="8"/>
  <c r="AU38" i="8"/>
  <c r="AU39" i="8"/>
  <c r="AU40" i="8"/>
  <c r="AU41" i="8"/>
  <c r="AU42" i="8"/>
  <c r="AU43" i="8"/>
  <c r="AU44" i="8"/>
  <c r="AU45" i="8"/>
  <c r="AU46" i="8"/>
  <c r="AU47" i="8"/>
  <c r="AU48" i="8"/>
  <c r="AV6" i="8"/>
  <c r="AQ10" i="8"/>
  <c r="AQ11" i="8"/>
  <c r="AQ12" i="8"/>
  <c r="AQ13" i="8"/>
  <c r="AQ14" i="8"/>
  <c r="AQ15" i="8"/>
  <c r="AQ16" i="8"/>
  <c r="AQ17" i="8"/>
  <c r="AQ18" i="8"/>
  <c r="AQ19" i="8"/>
  <c r="AQ20" i="8"/>
  <c r="AQ21" i="8"/>
  <c r="AQ22" i="8"/>
  <c r="AQ23" i="8"/>
  <c r="AQ24" i="8"/>
  <c r="AQ25" i="8"/>
  <c r="AQ26" i="8"/>
  <c r="AQ27" i="8"/>
  <c r="AQ28" i="8"/>
  <c r="AQ29" i="8"/>
  <c r="AQ30" i="8"/>
  <c r="AQ31" i="8"/>
  <c r="AQ32" i="8"/>
  <c r="AQ33" i="8"/>
  <c r="AQ34" i="8"/>
  <c r="AQ35" i="8"/>
  <c r="AQ36" i="8"/>
  <c r="AQ37" i="8"/>
  <c r="AQ38" i="8"/>
  <c r="AQ39" i="8"/>
  <c r="AQ40" i="8"/>
  <c r="AQ41" i="8"/>
  <c r="AQ42" i="8"/>
  <c r="AQ43" i="8"/>
  <c r="AQ44" i="8"/>
  <c r="AQ45" i="8"/>
  <c r="AQ46" i="8"/>
  <c r="AQ47" i="8"/>
  <c r="AQ48" i="8"/>
  <c r="AR6" i="8"/>
  <c r="C10" i="8"/>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C39" i="8"/>
  <c r="C40" i="8"/>
  <c r="AM10" i="8"/>
  <c r="AM11" i="8"/>
  <c r="AM12" i="8"/>
  <c r="AM13" i="8"/>
  <c r="AM14" i="8"/>
  <c r="AM15" i="8"/>
  <c r="AM16" i="8"/>
  <c r="AM17" i="8"/>
  <c r="AM18" i="8"/>
  <c r="AM19" i="8"/>
  <c r="AM20" i="8"/>
  <c r="AM21" i="8"/>
  <c r="AM22" i="8"/>
  <c r="AM23" i="8"/>
  <c r="AM24" i="8"/>
  <c r="AM25" i="8"/>
  <c r="AM26" i="8"/>
  <c r="AM27" i="8"/>
  <c r="AM28" i="8"/>
  <c r="AM29" i="8"/>
  <c r="AM30" i="8"/>
  <c r="AM31" i="8"/>
  <c r="AM32" i="8"/>
  <c r="AM33" i="8"/>
  <c r="AM34" i="8"/>
  <c r="AM35" i="8"/>
  <c r="AM36" i="8"/>
  <c r="AM37" i="8"/>
  <c r="AM38" i="8"/>
  <c r="AM39" i="8"/>
  <c r="AM40" i="8"/>
  <c r="AM41" i="8"/>
  <c r="AM42" i="8"/>
  <c r="AM43" i="8"/>
  <c r="AM44" i="8"/>
  <c r="AM45" i="8"/>
  <c r="AM46" i="8"/>
  <c r="AM47" i="8"/>
  <c r="AM48" i="8"/>
  <c r="AN6" i="8"/>
  <c r="AI10" i="8"/>
  <c r="AI11" i="8"/>
  <c r="AI12" i="8"/>
  <c r="AI13" i="8"/>
  <c r="AI14" i="8"/>
  <c r="AI15" i="8"/>
  <c r="AI16" i="8"/>
  <c r="AI17" i="8"/>
  <c r="AI18" i="8"/>
  <c r="AI19" i="8"/>
  <c r="AI20" i="8"/>
  <c r="AI21" i="8"/>
  <c r="AI22" i="8"/>
  <c r="AI23" i="8"/>
  <c r="AI24" i="8"/>
  <c r="AI25" i="8"/>
  <c r="AI26" i="8"/>
  <c r="AI27" i="8"/>
  <c r="AI28" i="8"/>
  <c r="AI29" i="8"/>
  <c r="AI30" i="8"/>
  <c r="AI31" i="8"/>
  <c r="AI32" i="8"/>
  <c r="AI33" i="8"/>
  <c r="AI34" i="8"/>
  <c r="AI35" i="8"/>
  <c r="AI36" i="8"/>
  <c r="AI37" i="8"/>
  <c r="AI38" i="8"/>
  <c r="AI39" i="8"/>
  <c r="AI40" i="8"/>
  <c r="AI41" i="8"/>
  <c r="AI42" i="8"/>
  <c r="AI43" i="8"/>
  <c r="AI44" i="8"/>
  <c r="AI45" i="8"/>
  <c r="AI46" i="8"/>
  <c r="AI47" i="8"/>
  <c r="AI48" i="8"/>
  <c r="AJ6" i="8"/>
  <c r="AE10" i="8"/>
  <c r="AE11" i="8"/>
  <c r="AE12" i="8"/>
  <c r="AE13" i="8"/>
  <c r="AE14" i="8"/>
  <c r="AE15" i="8"/>
  <c r="AE16" i="8"/>
  <c r="AE17" i="8"/>
  <c r="AE18" i="8"/>
  <c r="AE19" i="8"/>
  <c r="AE20" i="8"/>
  <c r="AE21" i="8"/>
  <c r="AE22" i="8"/>
  <c r="AE23" i="8"/>
  <c r="AE24" i="8"/>
  <c r="AE25" i="8"/>
  <c r="AE26" i="8"/>
  <c r="AE27" i="8"/>
  <c r="AE28" i="8"/>
  <c r="AE29" i="8"/>
  <c r="AE30" i="8"/>
  <c r="AE31" i="8"/>
  <c r="AE32" i="8"/>
  <c r="AE33" i="8"/>
  <c r="AE34" i="8"/>
  <c r="AE35" i="8"/>
  <c r="AE36" i="8"/>
  <c r="AE37" i="8"/>
  <c r="AE38" i="8"/>
  <c r="AE39" i="8"/>
  <c r="AE40" i="8"/>
  <c r="AE41" i="8"/>
  <c r="AE42" i="8"/>
  <c r="AE43" i="8"/>
  <c r="AE44" i="8"/>
  <c r="AE45" i="8"/>
  <c r="AE46" i="8"/>
  <c r="AE47" i="8"/>
  <c r="AE48" i="8"/>
  <c r="AF6" i="8"/>
  <c r="AA10" i="8"/>
  <c r="AA11" i="8"/>
  <c r="AA12" i="8"/>
  <c r="AA13" i="8"/>
  <c r="AA14" i="8"/>
  <c r="AA15" i="8"/>
  <c r="AA16" i="8"/>
  <c r="AA17" i="8"/>
  <c r="AA18" i="8"/>
  <c r="AA19" i="8"/>
  <c r="AA20" i="8"/>
  <c r="AA21" i="8"/>
  <c r="AA22" i="8"/>
  <c r="AA23" i="8"/>
  <c r="AA24" i="8"/>
  <c r="AA25" i="8"/>
  <c r="AA26" i="8"/>
  <c r="AA27" i="8"/>
  <c r="AA28" i="8"/>
  <c r="AA29" i="8"/>
  <c r="AA30" i="8"/>
  <c r="AA31" i="8"/>
  <c r="AA32" i="8"/>
  <c r="AA33" i="8"/>
  <c r="AA34" i="8"/>
  <c r="AA35" i="8"/>
  <c r="AA36" i="8"/>
  <c r="AA37" i="8"/>
  <c r="AA38" i="8"/>
  <c r="AA39" i="8"/>
  <c r="AA40" i="8"/>
  <c r="AA41" i="8"/>
  <c r="AA42" i="8"/>
  <c r="AA43" i="8"/>
  <c r="AA44" i="8"/>
  <c r="AA45" i="8"/>
  <c r="AA46" i="8"/>
  <c r="AA47" i="8"/>
  <c r="AA48" i="8"/>
  <c r="AB6" i="8"/>
  <c r="W10" i="8"/>
  <c r="W11" i="8"/>
  <c r="W12" i="8"/>
  <c r="W13" i="8"/>
  <c r="W14" i="8"/>
  <c r="W15" i="8"/>
  <c r="W16" i="8"/>
  <c r="W17" i="8"/>
  <c r="W18" i="8"/>
  <c r="W19" i="8"/>
  <c r="W20" i="8"/>
  <c r="W21" i="8"/>
  <c r="W22" i="8"/>
  <c r="W23" i="8"/>
  <c r="W24" i="8"/>
  <c r="W25" i="8"/>
  <c r="W26" i="8"/>
  <c r="W27" i="8"/>
  <c r="W28" i="8"/>
  <c r="W29" i="8"/>
  <c r="W30" i="8"/>
  <c r="W31" i="8"/>
  <c r="W32" i="8"/>
  <c r="W33" i="8"/>
  <c r="W34" i="8"/>
  <c r="W35" i="8"/>
  <c r="W36" i="8"/>
  <c r="W37" i="8"/>
  <c r="W38" i="8"/>
  <c r="W39" i="8"/>
  <c r="W40" i="8"/>
  <c r="W41" i="8"/>
  <c r="W42" i="8"/>
  <c r="W43" i="8"/>
  <c r="W44" i="8"/>
  <c r="W45" i="8"/>
  <c r="W46" i="8"/>
  <c r="W47" i="8"/>
  <c r="W48" i="8"/>
  <c r="X6" i="8"/>
  <c r="S10" i="8"/>
  <c r="S11" i="8"/>
  <c r="S12" i="8"/>
  <c r="S13" i="8"/>
  <c r="S14" i="8"/>
  <c r="S15" i="8"/>
  <c r="S16" i="8"/>
  <c r="S17" i="8"/>
  <c r="S18" i="8"/>
  <c r="S19" i="8"/>
  <c r="S20" i="8"/>
  <c r="S21" i="8"/>
  <c r="S22" i="8"/>
  <c r="S23" i="8"/>
  <c r="S24" i="8"/>
  <c r="S25" i="8"/>
  <c r="S26" i="8"/>
  <c r="S27" i="8"/>
  <c r="S28" i="8"/>
  <c r="S29" i="8"/>
  <c r="S30" i="8"/>
  <c r="S31" i="8"/>
  <c r="S32" i="8"/>
  <c r="S33" i="8"/>
  <c r="S34" i="8"/>
  <c r="S35" i="8"/>
  <c r="S36" i="8"/>
  <c r="S37" i="8"/>
  <c r="S38" i="8"/>
  <c r="S39" i="8"/>
  <c r="S40" i="8"/>
  <c r="S41" i="8"/>
  <c r="S42" i="8"/>
  <c r="S43" i="8"/>
  <c r="S44" i="8"/>
  <c r="S45" i="8"/>
  <c r="S46" i="8"/>
  <c r="S47" i="8"/>
  <c r="S48" i="8"/>
  <c r="O10" i="8"/>
  <c r="O11" i="8"/>
  <c r="O12" i="8"/>
  <c r="O13" i="8"/>
  <c r="O14" i="8"/>
  <c r="O15" i="8"/>
  <c r="O16" i="8"/>
  <c r="O17" i="8"/>
  <c r="O18" i="8"/>
  <c r="O19" i="8"/>
  <c r="O20" i="8"/>
  <c r="O21" i="8"/>
  <c r="O22" i="8"/>
  <c r="O23" i="8"/>
  <c r="O24" i="8"/>
  <c r="O25" i="8"/>
  <c r="O26" i="8"/>
  <c r="O27" i="8"/>
  <c r="O28" i="8"/>
  <c r="O29" i="8"/>
  <c r="O30" i="8"/>
  <c r="O31" i="8"/>
  <c r="O32" i="8"/>
  <c r="O33" i="8"/>
  <c r="O34" i="8"/>
  <c r="O35" i="8"/>
  <c r="O36" i="8"/>
  <c r="O37" i="8"/>
  <c r="O38" i="8"/>
  <c r="O39" i="8"/>
  <c r="O40" i="8"/>
  <c r="O41" i="8"/>
  <c r="O42" i="8"/>
  <c r="O43" i="8"/>
  <c r="O44" i="8"/>
  <c r="O45" i="8"/>
  <c r="O46" i="8"/>
  <c r="O47" i="8"/>
  <c r="O48" i="8"/>
  <c r="K10" i="8"/>
  <c r="K11" i="8"/>
  <c r="K12" i="8"/>
  <c r="K13" i="8"/>
  <c r="K14" i="8"/>
  <c r="K15" i="8"/>
  <c r="K16" i="8"/>
  <c r="K17" i="8"/>
  <c r="K18" i="8"/>
  <c r="K19" i="8"/>
  <c r="K20" i="8"/>
  <c r="K21" i="8"/>
  <c r="K22" i="8"/>
  <c r="K23" i="8"/>
  <c r="K24" i="8"/>
  <c r="K25" i="8"/>
  <c r="K26" i="8"/>
  <c r="K27" i="8"/>
  <c r="K28" i="8"/>
  <c r="K29" i="8"/>
  <c r="K30" i="8"/>
  <c r="K31" i="8"/>
  <c r="K32" i="8"/>
  <c r="K33" i="8"/>
  <c r="K34" i="8"/>
  <c r="K35" i="8"/>
  <c r="K36" i="8"/>
  <c r="K37" i="8"/>
  <c r="K38" i="8"/>
  <c r="K39" i="8"/>
  <c r="K40" i="8"/>
  <c r="K41" i="8"/>
  <c r="K42" i="8"/>
  <c r="K43" i="8"/>
  <c r="K44" i="8"/>
  <c r="K45" i="8"/>
  <c r="K46" i="8"/>
  <c r="K47" i="8"/>
  <c r="K48"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0" i="8"/>
  <c r="G41" i="8"/>
  <c r="G42" i="8"/>
  <c r="G43" i="8"/>
  <c r="G44" i="8"/>
  <c r="G45" i="8"/>
  <c r="G46" i="8"/>
  <c r="G47" i="8"/>
  <c r="G48" i="8"/>
  <c r="T6" i="8"/>
  <c r="P6" i="8"/>
  <c r="L6" i="8"/>
  <c r="H6" i="8"/>
  <c r="D6" i="8"/>
  <c r="C41" i="8"/>
  <c r="C42" i="8"/>
  <c r="C43" i="8"/>
  <c r="C44" i="8"/>
  <c r="C45" i="8"/>
  <c r="C46" i="8"/>
  <c r="C47" i="8"/>
  <c r="C48" i="8"/>
  <c r="E9" i="6"/>
  <c r="F9" i="6"/>
  <c r="E7" i="6"/>
  <c r="F7" i="6"/>
  <c r="E8" i="6"/>
  <c r="F8" i="6"/>
  <c r="E10" i="6"/>
  <c r="F10" i="6"/>
  <c r="E11" i="6"/>
  <c r="F11" i="6"/>
  <c r="E12" i="6"/>
  <c r="F12" i="6"/>
  <c r="E13" i="6"/>
  <c r="F13" i="6"/>
  <c r="E14" i="6"/>
  <c r="F14" i="6"/>
  <c r="E15" i="6"/>
  <c r="F15" i="6"/>
  <c r="E16" i="6"/>
  <c r="F16" i="6"/>
  <c r="E17" i="6"/>
  <c r="F17" i="6"/>
  <c r="E18" i="6"/>
  <c r="F18" i="6"/>
  <c r="E19" i="6"/>
  <c r="F19" i="6"/>
  <c r="E20" i="6"/>
  <c r="F20" i="6"/>
  <c r="E21" i="6"/>
  <c r="F21" i="6"/>
  <c r="E22" i="6"/>
  <c r="F22" i="6"/>
  <c r="E23" i="6"/>
  <c r="F23" i="6"/>
  <c r="E24" i="6"/>
  <c r="F24" i="6"/>
  <c r="E25" i="6"/>
  <c r="F25" i="6"/>
  <c r="E26" i="6"/>
  <c r="F26" i="6"/>
  <c r="E27" i="6"/>
  <c r="F27" i="6"/>
  <c r="E28" i="6"/>
  <c r="F28" i="6"/>
  <c r="F40" i="6"/>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G36" i="3"/>
  <c r="K36" i="3"/>
  <c r="O36" i="3"/>
  <c r="S36" i="3"/>
  <c r="W36" i="3"/>
  <c r="AA36" i="3"/>
  <c r="AE36" i="3"/>
  <c r="AI36" i="3"/>
  <c r="AM36" i="3"/>
  <c r="G35" i="3"/>
  <c r="K35" i="3"/>
  <c r="O35" i="3"/>
  <c r="S35" i="3"/>
  <c r="W35" i="3"/>
  <c r="AA35" i="3"/>
  <c r="AE35" i="3"/>
  <c r="AI35" i="3"/>
  <c r="AM35" i="3"/>
  <c r="G34" i="3"/>
  <c r="K34" i="3"/>
  <c r="O34" i="3"/>
  <c r="S34" i="3"/>
  <c r="W34" i="3"/>
  <c r="AA34" i="3"/>
  <c r="AE34" i="3"/>
  <c r="AI34" i="3"/>
  <c r="AM34" i="3"/>
  <c r="G33" i="3"/>
  <c r="K33" i="3"/>
  <c r="O33" i="3"/>
  <c r="S33" i="3"/>
  <c r="W33" i="3"/>
  <c r="AA33" i="3"/>
  <c r="AE33" i="3"/>
  <c r="AI33" i="3"/>
  <c r="AM33" i="3"/>
  <c r="G32" i="3"/>
  <c r="K32" i="3"/>
  <c r="O32" i="3"/>
  <c r="S32" i="3"/>
  <c r="W32" i="3"/>
  <c r="AA32" i="3"/>
  <c r="AE32" i="3"/>
  <c r="AI32" i="3"/>
  <c r="AM32" i="3"/>
  <c r="G31" i="3"/>
  <c r="K31" i="3"/>
  <c r="O31" i="3"/>
  <c r="S31" i="3"/>
  <c r="W31" i="3"/>
  <c r="AA31" i="3"/>
  <c r="AE31" i="3"/>
  <c r="AI31" i="3"/>
  <c r="AM31" i="3"/>
  <c r="G30" i="3"/>
  <c r="K30" i="3"/>
  <c r="O30" i="3"/>
  <c r="S30" i="3"/>
  <c r="W30" i="3"/>
  <c r="AA30" i="3"/>
  <c r="AE30" i="3"/>
  <c r="AI30" i="3"/>
  <c r="AM30" i="3"/>
  <c r="G29" i="3"/>
  <c r="K29" i="3"/>
  <c r="O29" i="3"/>
  <c r="S29" i="3"/>
  <c r="W29" i="3"/>
  <c r="AA29" i="3"/>
  <c r="AE29" i="3"/>
  <c r="AI29" i="3"/>
  <c r="AM29" i="3"/>
  <c r="G28" i="3"/>
  <c r="K28" i="3"/>
  <c r="O28" i="3"/>
  <c r="S28" i="3"/>
  <c r="W28" i="3"/>
  <c r="AA28" i="3"/>
  <c r="AE28" i="3"/>
  <c r="AI28" i="3"/>
  <c r="AM28" i="3"/>
  <c r="G27" i="3"/>
  <c r="K27" i="3"/>
  <c r="O27" i="3"/>
  <c r="S27" i="3"/>
  <c r="W27" i="3"/>
  <c r="AA27" i="3"/>
  <c r="AE27" i="3"/>
  <c r="AI27" i="3"/>
  <c r="AM27" i="3"/>
  <c r="G26" i="3"/>
  <c r="K26" i="3"/>
  <c r="O26" i="3"/>
  <c r="S26" i="3"/>
  <c r="W26" i="3"/>
  <c r="AA26" i="3"/>
  <c r="AE26" i="3"/>
  <c r="AI26" i="3"/>
  <c r="AM26" i="3"/>
  <c r="G25" i="3"/>
  <c r="K25" i="3"/>
  <c r="O25" i="3"/>
  <c r="S25" i="3"/>
  <c r="W25" i="3"/>
  <c r="AA25" i="3"/>
  <c r="AE25" i="3"/>
  <c r="AI25" i="3"/>
  <c r="AM25" i="3"/>
  <c r="G24" i="3"/>
  <c r="K24" i="3"/>
  <c r="O24" i="3"/>
  <c r="S24" i="3"/>
  <c r="W24" i="3"/>
  <c r="AA24" i="3"/>
  <c r="AE24" i="3"/>
  <c r="AI24" i="3"/>
  <c r="AM24" i="3"/>
  <c r="G23" i="3"/>
  <c r="K23" i="3"/>
  <c r="O23" i="3"/>
  <c r="S23" i="3"/>
  <c r="W23" i="3"/>
  <c r="AA23" i="3"/>
  <c r="AE23" i="3"/>
  <c r="AI23" i="3"/>
  <c r="AM23" i="3"/>
  <c r="G22" i="3"/>
  <c r="K22" i="3"/>
  <c r="O22" i="3"/>
  <c r="S22" i="3"/>
  <c r="W22" i="3"/>
  <c r="AA22" i="3"/>
  <c r="AE22" i="3"/>
  <c r="AI22" i="3"/>
  <c r="AM22" i="3"/>
  <c r="G21" i="3"/>
  <c r="K21" i="3"/>
  <c r="O21" i="3"/>
  <c r="S21" i="3"/>
  <c r="W21" i="3"/>
  <c r="AA21" i="3"/>
  <c r="AE21" i="3"/>
  <c r="AI21" i="3"/>
  <c r="AM21" i="3"/>
  <c r="G20" i="3"/>
  <c r="K20" i="3"/>
  <c r="O20" i="3"/>
  <c r="S20" i="3"/>
  <c r="W20" i="3"/>
  <c r="AA20" i="3"/>
  <c r="AE20" i="3"/>
  <c r="AI20" i="3"/>
  <c r="AM20" i="3"/>
  <c r="G19" i="3"/>
  <c r="K19" i="3"/>
  <c r="O19" i="3"/>
  <c r="S19" i="3"/>
  <c r="W19" i="3"/>
  <c r="AA19" i="3"/>
  <c r="AE19" i="3"/>
  <c r="AI19" i="3"/>
  <c r="AM19" i="3"/>
  <c r="G18" i="3"/>
  <c r="K18" i="3"/>
  <c r="O18" i="3"/>
  <c r="S18" i="3"/>
  <c r="W18" i="3"/>
  <c r="AA18" i="3"/>
  <c r="AE18" i="3"/>
  <c r="AI18" i="3"/>
  <c r="AM18" i="3"/>
  <c r="G17" i="3"/>
  <c r="K17" i="3"/>
  <c r="O17" i="3"/>
  <c r="S17" i="3"/>
  <c r="W17" i="3"/>
  <c r="AA17" i="3"/>
  <c r="AE17" i="3"/>
  <c r="AI17" i="3"/>
  <c r="AM17" i="3"/>
  <c r="G16" i="3"/>
  <c r="K16" i="3"/>
  <c r="O16" i="3"/>
  <c r="S16" i="3"/>
  <c r="W16" i="3"/>
  <c r="AA16" i="3"/>
  <c r="AE16" i="3"/>
  <c r="AI16" i="3"/>
  <c r="AM16" i="3"/>
  <c r="G15" i="3"/>
  <c r="K15" i="3"/>
  <c r="O15" i="3"/>
  <c r="S15" i="3"/>
  <c r="W15" i="3"/>
  <c r="AA15" i="3"/>
  <c r="AE15" i="3"/>
  <c r="AI15" i="3"/>
  <c r="AM15" i="3"/>
  <c r="G14" i="3"/>
  <c r="K14" i="3"/>
  <c r="O14" i="3"/>
  <c r="S14" i="3"/>
  <c r="W14" i="3"/>
  <c r="AA14" i="3"/>
  <c r="AE14" i="3"/>
  <c r="AI14" i="3"/>
  <c r="AM14" i="3"/>
  <c r="G13" i="3"/>
  <c r="K13" i="3"/>
  <c r="O13" i="3"/>
  <c r="S13" i="3"/>
  <c r="W13" i="3"/>
  <c r="AA13" i="3"/>
  <c r="AE13" i="3"/>
  <c r="AI13" i="3"/>
  <c r="AM13" i="3"/>
  <c r="G12" i="3"/>
  <c r="K12" i="3"/>
  <c r="O12" i="3"/>
  <c r="S12" i="3"/>
  <c r="W12" i="3"/>
  <c r="AA12" i="3"/>
  <c r="AE12" i="3"/>
  <c r="AI12" i="3"/>
  <c r="AM12" i="3"/>
  <c r="G11" i="3"/>
  <c r="K11" i="3"/>
  <c r="O11" i="3"/>
  <c r="S11" i="3"/>
  <c r="W11" i="3"/>
  <c r="AA11" i="3"/>
  <c r="AE11" i="3"/>
  <c r="AI11" i="3"/>
  <c r="AM11" i="3"/>
  <c r="G10" i="3"/>
  <c r="K10" i="3"/>
  <c r="O10" i="3"/>
  <c r="S10" i="3"/>
  <c r="W10" i="3"/>
  <c r="AA10" i="3"/>
  <c r="AE10" i="3"/>
  <c r="AI10" i="3"/>
  <c r="AM10" i="3"/>
  <c r="G9" i="3"/>
  <c r="K9" i="3"/>
  <c r="O9" i="3"/>
  <c r="S9" i="3"/>
  <c r="W9" i="3"/>
  <c r="AA9" i="3"/>
  <c r="AE9" i="3"/>
  <c r="AI9" i="3"/>
  <c r="AM9" i="3"/>
  <c r="G8" i="3"/>
  <c r="K8" i="3"/>
  <c r="O8" i="3"/>
  <c r="S8" i="3"/>
  <c r="W8" i="3"/>
  <c r="AA8" i="3"/>
  <c r="AE8" i="3"/>
  <c r="AI8" i="3"/>
  <c r="AM8" i="3"/>
  <c r="G7" i="3"/>
  <c r="K7" i="3"/>
  <c r="O7" i="3"/>
  <c r="S7" i="3"/>
  <c r="W7" i="3"/>
  <c r="AA7" i="3"/>
  <c r="AE7" i="3"/>
  <c r="AI7" i="3"/>
  <c r="AM7" i="3"/>
  <c r="AN4" i="3"/>
  <c r="AJ4" i="3"/>
  <c r="AF4" i="3"/>
  <c r="AB4" i="3"/>
  <c r="X4" i="3"/>
  <c r="T4" i="3"/>
  <c r="P4" i="3"/>
  <c r="L4" i="3"/>
  <c r="H4" i="3"/>
  <c r="D4" i="3"/>
</calcChain>
</file>

<file path=xl/sharedStrings.xml><?xml version="1.0" encoding="utf-8"?>
<sst xmlns="http://schemas.openxmlformats.org/spreadsheetml/2006/main" count="878" uniqueCount="315">
  <si>
    <t>Biology</t>
  </si>
  <si>
    <t>Reading</t>
  </si>
  <si>
    <t>Thursday</t>
  </si>
  <si>
    <t>Friday</t>
  </si>
  <si>
    <t>Saturday</t>
  </si>
  <si>
    <t>Sunday</t>
  </si>
  <si>
    <t>Monday</t>
  </si>
  <si>
    <t>Tuesday</t>
  </si>
  <si>
    <t>Wednesday</t>
  </si>
  <si>
    <t>175-200</t>
  </si>
  <si>
    <t>Read Kaplan 201-225
Notes 175-200</t>
  </si>
  <si>
    <t>Destroyer 1-25</t>
  </si>
  <si>
    <t>Tyler's Graduation
Kelly's Bday</t>
  </si>
  <si>
    <t>General Chemistry</t>
  </si>
  <si>
    <t>Organic Chemistry</t>
  </si>
  <si>
    <t>Quantitative Reasoning</t>
  </si>
  <si>
    <t>Perceptual Ability Test</t>
  </si>
  <si>
    <t>Destroyer 1-30</t>
  </si>
  <si>
    <t>Destroyer 31-60</t>
  </si>
  <si>
    <t>Destroyer 91-120</t>
  </si>
  <si>
    <t>Destroyer 121-150</t>
  </si>
  <si>
    <t>Destroyer 151-180</t>
  </si>
  <si>
    <t>Destroyer 181-210</t>
  </si>
  <si>
    <t>Destroyer 211-240</t>
  </si>
  <si>
    <t>Destroyer 241-270</t>
  </si>
  <si>
    <t>Destroyer 25-50</t>
  </si>
  <si>
    <t>Destroyer Organic Chemistry Problems</t>
  </si>
  <si>
    <t>Answer</t>
  </si>
  <si>
    <t>Correct?</t>
  </si>
  <si>
    <t>% Correct</t>
  </si>
  <si>
    <t>Number</t>
  </si>
  <si>
    <t>Destroyer General Chemistry Problems</t>
  </si>
  <si>
    <t>A</t>
  </si>
  <si>
    <t>D</t>
  </si>
  <si>
    <t>C</t>
  </si>
  <si>
    <t>B</t>
  </si>
  <si>
    <t>E</t>
  </si>
  <si>
    <t>Arithmetic &amp; Algebra</t>
  </si>
  <si>
    <t>Plane Geometry &amp; Solid Geometry</t>
  </si>
  <si>
    <t>Coordinate Geometry</t>
  </si>
  <si>
    <t>Trigonometry</t>
  </si>
  <si>
    <t>Destroyer Biology Problems</t>
  </si>
  <si>
    <t>KICKBALL!</t>
  </si>
  <si>
    <t>Course</t>
  </si>
  <si>
    <t>Grade</t>
  </si>
  <si>
    <t>Chem 20A</t>
  </si>
  <si>
    <t>C+</t>
  </si>
  <si>
    <t>Units</t>
  </si>
  <si>
    <t>Math 31A</t>
  </si>
  <si>
    <t>Chem 20B</t>
  </si>
  <si>
    <t>A-</t>
  </si>
  <si>
    <t>Chem 20L</t>
  </si>
  <si>
    <t>Math 32A</t>
  </si>
  <si>
    <t>Chem 30A</t>
  </si>
  <si>
    <t>Lifesci 2</t>
  </si>
  <si>
    <t>Physics 1A</t>
  </si>
  <si>
    <t>B-</t>
  </si>
  <si>
    <t>Chem 30B</t>
  </si>
  <si>
    <t>Phsyics 6B</t>
  </si>
  <si>
    <t>Physics 89</t>
  </si>
  <si>
    <t>A+</t>
  </si>
  <si>
    <t>Chem 30AL</t>
  </si>
  <si>
    <t>Chem 30C</t>
  </si>
  <si>
    <t>Lifesci 3</t>
  </si>
  <si>
    <t>Chem 153A</t>
  </si>
  <si>
    <t>B+</t>
  </si>
  <si>
    <t>Chem 30BL</t>
  </si>
  <si>
    <t>Chem 153B</t>
  </si>
  <si>
    <t>Lifesci 4</t>
  </si>
  <si>
    <t>A&amp;O Sci M105</t>
  </si>
  <si>
    <t>Chem 110A</t>
  </si>
  <si>
    <t>Chem 153C</t>
  </si>
  <si>
    <t>Chem 189</t>
  </si>
  <si>
    <t>Physics 6C</t>
  </si>
  <si>
    <t>Chem 153L</t>
  </si>
  <si>
    <t>Chem 171</t>
  </si>
  <si>
    <t>Env Hlth</t>
  </si>
  <si>
    <t>Pub Hlth</t>
  </si>
  <si>
    <t>Chem 154</t>
  </si>
  <si>
    <t>Chem 156</t>
  </si>
  <si>
    <t>C-</t>
  </si>
  <si>
    <t>Digestion</t>
  </si>
  <si>
    <t>Ecology</t>
  </si>
  <si>
    <t>Cellular Respiration</t>
  </si>
  <si>
    <t>Notes Muscles and Locomotion
Start Digestion
Review Notes</t>
  </si>
  <si>
    <t>Review Notes
Destroyer 61-90</t>
  </si>
  <si>
    <t>Destroyer 51-75
Review Notes</t>
  </si>
  <si>
    <t>Chad's Video Quiz 1
Review Notes</t>
  </si>
  <si>
    <t>Review Ketone and Aldehyde Rxns</t>
  </si>
  <si>
    <t>Exrection &amp; Kidneys</t>
  </si>
  <si>
    <t>Classification
Evolution</t>
  </si>
  <si>
    <t>PAT Test #1</t>
  </si>
  <si>
    <t>Review Biology
Destroyer 1-40</t>
  </si>
  <si>
    <t>Destoryer 91-120</t>
  </si>
  <si>
    <t>Destroyer Test #1</t>
  </si>
  <si>
    <t>Review PAT Test #1</t>
  </si>
  <si>
    <t>Destroyer 41-80</t>
  </si>
  <si>
    <t>Destroyer 76-90</t>
  </si>
  <si>
    <t>Destroyer Test #2</t>
  </si>
  <si>
    <t>PAT Test #2</t>
  </si>
  <si>
    <t>Destroyer 81-120</t>
  </si>
  <si>
    <t>Destroyer Test #3</t>
  </si>
  <si>
    <t>Review PAT Test #2</t>
  </si>
  <si>
    <t>Destroyer 121-160</t>
  </si>
  <si>
    <t>Destroyer Math Problems</t>
  </si>
  <si>
    <t>Test #1</t>
  </si>
  <si>
    <t>Test #2</t>
  </si>
  <si>
    <t>Test #3</t>
  </si>
  <si>
    <t>Test #4</t>
  </si>
  <si>
    <t>Test #5</t>
  </si>
  <si>
    <t>Test #6</t>
  </si>
  <si>
    <t>Test #7</t>
  </si>
  <si>
    <t>Test #8</t>
  </si>
  <si>
    <t>Test #9</t>
  </si>
  <si>
    <t>Test #10</t>
  </si>
  <si>
    <t>A/B/C</t>
  </si>
  <si>
    <t>Time</t>
  </si>
  <si>
    <t>57 min</t>
  </si>
  <si>
    <t>Test #11</t>
  </si>
  <si>
    <t>Test #12</t>
  </si>
  <si>
    <t>Test #13</t>
  </si>
  <si>
    <t>Test #14</t>
  </si>
  <si>
    <t>Test #15</t>
  </si>
  <si>
    <t>Destroyer Test #4</t>
  </si>
  <si>
    <t>Destroyer 161-200</t>
  </si>
  <si>
    <t>Destroyer 201-240</t>
  </si>
  <si>
    <t>Destroyer Test #5</t>
  </si>
  <si>
    <t>PAT Test #3</t>
  </si>
  <si>
    <t>Review PAT #3</t>
  </si>
  <si>
    <t>Destroyer 241-280</t>
  </si>
  <si>
    <t>Destroyer 271-290</t>
  </si>
  <si>
    <t>Destroyer Test #6</t>
  </si>
  <si>
    <t>PAT #4</t>
  </si>
  <si>
    <t>Destroyer 281-320</t>
  </si>
  <si>
    <t>Destroyer 271-316</t>
  </si>
  <si>
    <t>Destroyer Test #7</t>
  </si>
  <si>
    <t>Review PAT #4</t>
  </si>
  <si>
    <t>Destroy 31-60</t>
  </si>
  <si>
    <t>Destroyer 61-90</t>
  </si>
  <si>
    <t>USA vs. Germany</t>
  </si>
  <si>
    <t>Destroyer 131-170</t>
  </si>
  <si>
    <t>Destroyer 171-210</t>
  </si>
  <si>
    <t>Destroyer 211-250</t>
  </si>
  <si>
    <t>Destroyer 251-290</t>
  </si>
  <si>
    <t>Destroyer 291-330</t>
  </si>
  <si>
    <t>Destroyer 331-370</t>
  </si>
  <si>
    <t>Destroyer 371-410</t>
  </si>
  <si>
    <t xml:space="preserve">Drop off Ryan </t>
  </si>
  <si>
    <t>Things to review</t>
  </si>
  <si>
    <t>Grinard</t>
  </si>
  <si>
    <t>EAS intermediate</t>
  </si>
  <si>
    <t>OMP directors</t>
  </si>
  <si>
    <t>Jones Reagent</t>
  </si>
  <si>
    <t>Acidity</t>
  </si>
  <si>
    <t>Chromatography</t>
  </si>
  <si>
    <t>Solubility Rules</t>
  </si>
  <si>
    <t>Electronegativity Trends</t>
  </si>
  <si>
    <t>Destroyer 271-END</t>
  </si>
  <si>
    <t>Stereochemistry</t>
  </si>
  <si>
    <t>Nernst Equation</t>
  </si>
  <si>
    <t>PAT Test #4</t>
  </si>
  <si>
    <t>Light Review</t>
  </si>
  <si>
    <t>stupid equations</t>
  </si>
  <si>
    <t>Acid/Base definitions</t>
  </si>
  <si>
    <t>Electromagnetic spectrum</t>
  </si>
  <si>
    <t>Review</t>
  </si>
  <si>
    <t>Permutation &amp; Combinatoris</t>
  </si>
  <si>
    <t>Geometry</t>
  </si>
  <si>
    <t>Destroyer 411-450</t>
  </si>
  <si>
    <t>Destroyer 451-490</t>
  </si>
  <si>
    <t>Destroyer 491-END</t>
  </si>
  <si>
    <t>?</t>
  </si>
  <si>
    <t>Acid rankings: CA&gt;Alcohols&gt;Ketones/Aldehydes&gt;Alkynes&gt;=&gt;-</t>
  </si>
  <si>
    <t>NRM</t>
  </si>
  <si>
    <t>E/Z nomenclature</t>
  </si>
  <si>
    <t>H2NNH2</t>
  </si>
  <si>
    <t>Naming Compounds</t>
  </si>
  <si>
    <t>CRACK DAT Test #5</t>
  </si>
  <si>
    <t>Review Mistakes</t>
  </si>
  <si>
    <t>Review Mistakes
Make Flash Cards</t>
  </si>
  <si>
    <t>Test #1 (TIMED)</t>
  </si>
  <si>
    <t>PAT</t>
  </si>
  <si>
    <t>Test</t>
  </si>
  <si>
    <t>Phylum (Class)</t>
  </si>
  <si>
    <t>Key Names and Examples</t>
  </si>
  <si>
    <t>Symmetry of Body Plan</t>
  </si>
  <si>
    <t>Tissue Organization</t>
  </si>
  <si>
    <t>Coelom</t>
  </si>
  <si>
    <t>Circulatory System</t>
  </si>
  <si>
    <t>Nervous System</t>
  </si>
  <si>
    <t>Respiratory System</t>
  </si>
  <si>
    <t>Digestive System</t>
  </si>
  <si>
    <t>Excretory System</t>
  </si>
  <si>
    <t>General Characteristics</t>
  </si>
  <si>
    <t>Porifera</t>
  </si>
  <si>
    <t>Sponge</t>
  </si>
  <si>
    <t>Assymetrical</t>
  </si>
  <si>
    <t>No true tissues (parazoa)</t>
  </si>
  <si>
    <t>n/a</t>
  </si>
  <si>
    <t>None (diffusion)</t>
  </si>
  <si>
    <t>None</t>
  </si>
  <si>
    <t>Intracellular digestion</t>
  </si>
  <si>
    <t>Hydra, jellyfish, sea anenome, coral</t>
  </si>
  <si>
    <t>Radial</t>
  </si>
  <si>
    <t>Diploblasts, true tissues (eumetazoa)</t>
  </si>
  <si>
    <t>Nerve net, no brain</t>
  </si>
  <si>
    <t>Gastrovascular cavity, two way digestion</t>
  </si>
  <si>
    <t>Trematoda, flukes, tapeworm, planarian</t>
  </si>
  <si>
    <t>Bilateral w/ cephalization</t>
  </si>
  <si>
    <t>Triploblasts, eumatazoa</t>
  </si>
  <si>
    <t>Acoelomate</t>
  </si>
  <si>
    <t>Two nerve cords, anterior centralized ganglia (brain), some planarians have eye spots</t>
  </si>
  <si>
    <t>Protonephridia and flame cells</t>
  </si>
  <si>
    <t>Rotifer, round worm, hook worm, trichina, C. elegans, ascarcis</t>
  </si>
  <si>
    <t>Bilateral</t>
  </si>
  <si>
    <t>Pseudocoloemate</t>
  </si>
  <si>
    <t>Nerve chord and ring</t>
  </si>
  <si>
    <t>Alimentary canal, one way</t>
  </si>
  <si>
    <t>Earthworm, leech</t>
  </si>
  <si>
    <t>Coelomate</t>
  </si>
  <si>
    <t>Closed circulatory system, multiple pairs of aortic arches, distinct arteries and veins</t>
  </si>
  <si>
    <t>Vental nerve chord, anterior ganglia (brain)</t>
  </si>
  <si>
    <t>Alimentary canal, mouth and anus</t>
  </si>
  <si>
    <t>Most have metanephridia</t>
  </si>
  <si>
    <t>Molluska</t>
  </si>
  <si>
    <t>Clam, snail, slug, squid, octopus, cephalopod, gastropod</t>
  </si>
  <si>
    <t>Open or closed</t>
  </si>
  <si>
    <t>Ventral nerve chords and brain</t>
  </si>
  <si>
    <t>Gills or lungs</t>
  </si>
  <si>
    <t>Complete, mouth and anus, radula</t>
  </si>
  <si>
    <t>Nephridia</t>
  </si>
  <si>
    <t>Echinodermata</t>
  </si>
  <si>
    <t>Starfish, sea urchin, sea cucumber</t>
  </si>
  <si>
    <t>Bilateral (larvae), fivefold radial (adult)</t>
  </si>
  <si>
    <t>Open, no heart</t>
  </si>
  <si>
    <t>Nerve ring and radial nerves</t>
  </si>
  <si>
    <t>Complete, mouth and anus</t>
  </si>
  <si>
    <t>Arthropoda (Insecta)</t>
  </si>
  <si>
    <t>Ant, dragonfly</t>
  </si>
  <si>
    <t>Open circulatory system, hemolymph</t>
  </si>
  <si>
    <t>Fused ganglia, ventral nerve chord</t>
  </si>
  <si>
    <t>Spiracles and tracheal tubes</t>
  </si>
  <si>
    <t>One-way digestion, some have salivary glands</t>
  </si>
  <si>
    <t>Malpighian tubules</t>
  </si>
  <si>
    <t>Arthropoda (Arachnida)</t>
  </si>
  <si>
    <t>Spider, scorpion</t>
  </si>
  <si>
    <t>Trachea or book lungs</t>
  </si>
  <si>
    <t>Arthropoda (Crustacea)</t>
  </si>
  <si>
    <t>Lobster, crayfish, crab</t>
  </si>
  <si>
    <t>Some have gills</t>
  </si>
  <si>
    <t>Sessile, suspension feeders, aquatic habitats, earliest animals, can produce asexually (budding) or sexually (hermaphadytes), used in production of antibiotics</t>
  </si>
  <si>
    <t>Aquatic habitats, some have stinging cells (nemotocysts), some have life cycle that switches between polyp and medusa forms, sexual or asexual reproduction, gastrovascular cavity acts as hydrostatic skeleton to aid in movement</t>
  </si>
  <si>
    <t>Can reproduce sexually (hermaphrodites) or asexually (regeneration), mainly aquatic habitats, parasitic lifestyles, most primitive of triploblastic animals, has organs</t>
  </si>
  <si>
    <t>Some have cuticle to prevent degradation by host digestive system, longitudinal muscles, no circular muscles, parasitic, not segmented</t>
  </si>
  <si>
    <t>Segmented bodies, coelom is divided by septa, sexual (hermaphrodites) and asexual (regeneration) reproduction, longitudinal and circular muscles</t>
  </si>
  <si>
    <t>Visceral mass, calcium carbonate mantle, radula (tongue), aquatic or terrestial habitats</t>
  </si>
  <si>
    <t>Spiny, central disk, water vascular system, tube feet, sexual or asexual reproduction, closest related major phyla to chordates</t>
  </si>
  <si>
    <t>Exoskeleton, jointed appendages, coelomates,three pairs of legs, chitonous exoskeleton, more species than any other phylum combined, metamorphosis</t>
  </si>
  <si>
    <t>Exoskeleton, jointed appendages, coelomates, four pairs of legs, land habitats</t>
  </si>
  <si>
    <t>Exoskeleton, jointed appendages, coelomates, aquatic habitats</t>
  </si>
  <si>
    <t>Cnidaria (Coelenterates)</t>
  </si>
  <si>
    <t>Platyhelminths
(Flatworms)</t>
  </si>
  <si>
    <t>Nematoda
(Round Worms)</t>
  </si>
  <si>
    <t>Annelida
(Segmented Worms)</t>
  </si>
  <si>
    <t>BootCamp</t>
  </si>
  <si>
    <t>G.Chem</t>
  </si>
  <si>
    <t>O.Chem</t>
  </si>
  <si>
    <t>20(2)</t>
  </si>
  <si>
    <t>23(1)</t>
  </si>
  <si>
    <t>22(1)</t>
  </si>
  <si>
    <t>19(1)</t>
  </si>
  <si>
    <t>-</t>
  </si>
  <si>
    <t>19(3)</t>
  </si>
  <si>
    <t>22(2)</t>
  </si>
  <si>
    <t>19(2)</t>
  </si>
  <si>
    <t>21(2)</t>
  </si>
  <si>
    <t>20(4)</t>
  </si>
  <si>
    <t>24(3)</t>
  </si>
  <si>
    <t>18(3)</t>
  </si>
  <si>
    <t>20(3)</t>
  </si>
  <si>
    <t>21(2009)</t>
  </si>
  <si>
    <t>Timed</t>
  </si>
  <si>
    <t>20(5)</t>
  </si>
  <si>
    <t>20 (3)</t>
  </si>
  <si>
    <t>QR</t>
  </si>
  <si>
    <t>RC</t>
  </si>
  <si>
    <t>23(2009)</t>
  </si>
  <si>
    <t>24(2009)</t>
  </si>
  <si>
    <t>22(5)</t>
  </si>
  <si>
    <t>24(4)</t>
  </si>
  <si>
    <t>26(4)</t>
  </si>
  <si>
    <t>20(6)</t>
  </si>
  <si>
    <t>Science GPA:</t>
  </si>
  <si>
    <t>not timed</t>
  </si>
  <si>
    <t>World Cup Final</t>
  </si>
  <si>
    <t>2nd (incorrect)</t>
  </si>
  <si>
    <t>3rd (incorrect)</t>
  </si>
  <si>
    <t>Stats 10</t>
  </si>
  <si>
    <t>Science GPA Calculation</t>
  </si>
  <si>
    <t>19(5)</t>
  </si>
  <si>
    <t>21(5)</t>
  </si>
  <si>
    <t>20(7)</t>
  </si>
  <si>
    <t>21(4)</t>
  </si>
  <si>
    <t>TS</t>
  </si>
  <si>
    <t>AA</t>
  </si>
  <si>
    <t>38/40 (random)</t>
  </si>
  <si>
    <t>Point/Unit</t>
  </si>
  <si>
    <t>B's Bday
House of Blues (5pm)</t>
  </si>
  <si>
    <t>Kickball</t>
  </si>
  <si>
    <t>Test Day!!</t>
  </si>
  <si>
    <t>Kickball @ 6:30
Jenn's Bonfire</t>
  </si>
  <si>
    <t>2009 Exam</t>
  </si>
  <si>
    <t>Bootcamp</t>
  </si>
  <si>
    <t>Test #2 (TIMED)</t>
  </si>
  <si>
    <t>CRACK DAT Test #6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</si>
</sst>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2"/>
      <color theme="1"/>
      <name val="Calibri"/>
      <family val="2"/>
      <scheme val="minor"/>
    </font>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8"/>
      <name val="Calibri"/>
      <family val="2"/>
      <scheme val="minor"/>
    </font>
    <font>
      <b/>
      <sz val="14"/>
      <color theme="1"/>
      <name val="Calibri"/>
      <scheme val="minor"/>
    </font>
    <font>
      <sz val="12"/>
      <color rgb="FF000000"/>
      <name val="Calibri"/>
      <scheme val="minor"/>
    </font>
    <font>
      <b/>
      <sz val="13"/>
      <color rgb="FF000000"/>
      <name val="Inherit"/>
    </font>
    <font>
      <sz val="13"/>
      <color rgb="FF000000"/>
      <name val="Inherit"/>
    </font>
    <font>
      <b/>
      <u/>
      <sz val="12"/>
      <color theme="1"/>
      <name val="Calibri"/>
      <scheme val="minor"/>
    </font>
  </fonts>
  <fills count="13">
    <fill>
      <patternFill patternType="none"/>
    </fill>
    <fill>
      <patternFill patternType="gray125"/>
    </fill>
    <fill>
      <patternFill patternType="solid">
        <fgColor theme="0" tint="-0.249977111117893"/>
        <bgColor indexed="64"/>
      </patternFill>
    </fill>
    <fill>
      <patternFill patternType="solid">
        <fgColor them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5" tint="0.39997558519241921"/>
        <bgColor indexed="64"/>
      </patternFill>
    </fill>
    <fill>
      <patternFill patternType="solid">
        <fgColor theme="2" tint="-9.9978637043366805E-2"/>
        <bgColor indexed="64"/>
      </patternFill>
    </fill>
    <fill>
      <patternFill patternType="solid">
        <fgColor theme="0" tint="-4.9989318521683403E-2"/>
        <bgColor indexed="64"/>
      </patternFill>
    </fill>
  </fills>
  <borders count="36">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top style="thin">
        <color auto="1"/>
      </top>
      <bottom style="thin">
        <color theme="0" tint="-0.14999847407452621"/>
      </bottom>
      <diagonal/>
    </border>
    <border>
      <left/>
      <right/>
      <top style="thin">
        <color auto="1"/>
      </top>
      <bottom style="thin">
        <color theme="0" tint="-0.14999847407452621"/>
      </bottom>
      <diagonal/>
    </border>
    <border>
      <left/>
      <right style="thin">
        <color auto="1"/>
      </right>
      <top style="thin">
        <color auto="1"/>
      </top>
      <bottom style="thin">
        <color theme="0" tint="-0.14999847407452621"/>
      </bottom>
      <diagonal/>
    </border>
    <border>
      <left style="thin">
        <color auto="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auto="1"/>
      </right>
      <top style="thin">
        <color theme="0" tint="-0.14999847407452621"/>
      </top>
      <bottom style="thin">
        <color theme="0" tint="-0.14999847407452621"/>
      </bottom>
      <diagonal/>
    </border>
    <border>
      <left style="thin">
        <color auto="1"/>
      </left>
      <right/>
      <top style="thin">
        <color theme="0" tint="-0.14999847407452621"/>
      </top>
      <bottom style="thin">
        <color auto="1"/>
      </bottom>
      <diagonal/>
    </border>
    <border>
      <left/>
      <right/>
      <top style="thin">
        <color theme="0" tint="-0.14999847407452621"/>
      </top>
      <bottom style="thin">
        <color auto="1"/>
      </bottom>
      <diagonal/>
    </border>
    <border>
      <left/>
      <right style="thin">
        <color auto="1"/>
      </right>
      <top style="thin">
        <color theme="0" tint="-0.14999847407452621"/>
      </top>
      <bottom style="thin">
        <color auto="1"/>
      </bottom>
      <diagonal/>
    </border>
  </borders>
  <cellStyleXfs count="168">
    <xf numFmtId="0" fontId="0" fillId="0" borderId="0"/>
    <xf numFmtId="9" fontId="1"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147">
    <xf numFmtId="0" fontId="0" fillId="0" borderId="0" xfId="0"/>
    <xf numFmtId="0" fontId="0" fillId="0" borderId="0" xfId="0" applyAlignment="1">
      <alignment vertical="center"/>
    </xf>
    <xf numFmtId="16" fontId="0" fillId="0" borderId="5" xfId="0" applyNumberFormat="1" applyBorder="1" applyAlignment="1">
      <alignment horizontal="center" vertical="center"/>
    </xf>
    <xf numFmtId="16" fontId="0" fillId="0" borderId="5" xfId="0" applyNumberFormat="1" applyBorder="1" applyAlignment="1">
      <alignment horizontal="center" vertical="center" wrapText="1"/>
    </xf>
    <xf numFmtId="0" fontId="0" fillId="0" borderId="6" xfId="0" applyBorder="1" applyAlignment="1">
      <alignment vertical="center"/>
    </xf>
    <xf numFmtId="0" fontId="0" fillId="2" borderId="6" xfId="0" applyFill="1" applyBorder="1" applyAlignment="1">
      <alignment vertical="center"/>
    </xf>
    <xf numFmtId="0" fontId="0" fillId="0" borderId="6" xfId="0" applyBorder="1" applyAlignment="1">
      <alignment vertical="center" wrapText="1"/>
    </xf>
    <xf numFmtId="0" fontId="0" fillId="0" borderId="7" xfId="0" applyBorder="1" applyAlignment="1">
      <alignment vertical="center"/>
    </xf>
    <xf numFmtId="0" fontId="0" fillId="2" borderId="7" xfId="0" applyFill="1" applyBorder="1" applyAlignment="1">
      <alignment vertical="center"/>
    </xf>
    <xf numFmtId="0" fontId="0" fillId="0" borderId="8" xfId="0" applyBorder="1" applyAlignment="1">
      <alignment horizontal="center" vertical="center"/>
    </xf>
    <xf numFmtId="16" fontId="0" fillId="0" borderId="9" xfId="0" applyNumberFormat="1" applyBorder="1" applyAlignment="1">
      <alignment horizontal="center" vertical="center"/>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5" xfId="0" applyFont="1" applyBorder="1" applyAlignment="1">
      <alignment horizontal="center" vertical="center"/>
    </xf>
    <xf numFmtId="0" fontId="2" fillId="0" borderId="0" xfId="0" applyFont="1"/>
    <xf numFmtId="0" fontId="0" fillId="0" borderId="0" xfId="0" applyAlignment="1">
      <alignment horizontal="right"/>
    </xf>
    <xf numFmtId="9" fontId="7" fillId="3" borderId="1" xfId="1" applyFont="1" applyFill="1" applyBorder="1" applyAlignment="1">
      <alignment horizontal="center" vertical="center"/>
    </xf>
    <xf numFmtId="0" fontId="0" fillId="0" borderId="0" xfId="0" applyBorder="1"/>
    <xf numFmtId="0" fontId="0" fillId="0" borderId="10" xfId="0" applyBorder="1" applyAlignment="1">
      <alignment horizontal="center" vertical="center"/>
    </xf>
    <xf numFmtId="0" fontId="0" fillId="0" borderId="11" xfId="0" applyBorder="1" applyAlignment="1">
      <alignment horizontal="center" vertical="center"/>
    </xf>
    <xf numFmtId="0" fontId="0" fillId="0" borderId="1" xfId="0" applyBorder="1" applyAlignment="1">
      <alignment horizontal="center"/>
    </xf>
    <xf numFmtId="0" fontId="0" fillId="0" borderId="12" xfId="0" applyBorder="1"/>
    <xf numFmtId="0" fontId="0" fillId="0" borderId="9" xfId="0" applyBorder="1"/>
    <xf numFmtId="0" fontId="0" fillId="0" borderId="0"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2" xfId="0" applyFill="1" applyBorder="1"/>
    <xf numFmtId="0" fontId="0" fillId="0" borderId="8" xfId="0" applyBorder="1"/>
    <xf numFmtId="0" fontId="0" fillId="0" borderId="0" xfId="0" applyFill="1" applyBorder="1" applyAlignment="1">
      <alignment horizontal="center" vertical="center"/>
    </xf>
    <xf numFmtId="0" fontId="0" fillId="4" borderId="6" xfId="0" applyFill="1" applyBorder="1" applyAlignment="1">
      <alignment vertical="center"/>
    </xf>
    <xf numFmtId="0" fontId="0" fillId="4" borderId="6" xfId="0" applyFill="1" applyBorder="1" applyAlignment="1">
      <alignment vertical="center" wrapText="1"/>
    </xf>
    <xf numFmtId="0" fontId="0" fillId="0" borderId="6" xfId="0" applyFont="1" applyBorder="1" applyAlignment="1">
      <alignment vertical="center" wrapText="1"/>
    </xf>
    <xf numFmtId="0" fontId="0" fillId="0" borderId="2" xfId="0" applyFill="1" applyBorder="1" applyAlignment="1">
      <alignment horizontal="center" vertical="center"/>
    </xf>
    <xf numFmtId="0" fontId="0" fillId="4" borderId="6" xfId="0" applyFont="1" applyFill="1" applyBorder="1" applyAlignment="1">
      <alignment vertical="center" wrapText="1"/>
    </xf>
    <xf numFmtId="0" fontId="2" fillId="5" borderId="12" xfId="0" applyFont="1" applyFill="1" applyBorder="1"/>
    <xf numFmtId="0" fontId="0" fillId="0" borderId="13" xfId="0" applyBorder="1" applyAlignment="1">
      <alignment horizontal="center" vertical="center"/>
    </xf>
    <xf numFmtId="0" fontId="0" fillId="0" borderId="14" xfId="0" applyBorder="1" applyAlignment="1">
      <alignment horizontal="center" vertical="center"/>
    </xf>
    <xf numFmtId="0" fontId="0" fillId="0" borderId="2" xfId="0" applyBorder="1"/>
    <xf numFmtId="0" fontId="0" fillId="0" borderId="9" xfId="0" applyFill="1" applyBorder="1"/>
    <xf numFmtId="0" fontId="0" fillId="0" borderId="3" xfId="0" applyBorder="1"/>
    <xf numFmtId="0" fontId="0" fillId="0" borderId="4" xfId="0" applyBorder="1"/>
    <xf numFmtId="0" fontId="0" fillId="0" borderId="8" xfId="0" applyBorder="1" applyAlignment="1">
      <alignment horizontal="center"/>
    </xf>
    <xf numFmtId="0" fontId="0" fillId="0" borderId="0" xfId="0" applyFill="1" applyBorder="1"/>
    <xf numFmtId="0" fontId="0" fillId="0" borderId="0" xfId="0" applyBorder="1" applyAlignment="1">
      <alignment horizontal="center"/>
    </xf>
    <xf numFmtId="0" fontId="0" fillId="0" borderId="0" xfId="0" applyFill="1" applyBorder="1" applyAlignment="1">
      <alignment horizontal="right"/>
    </xf>
    <xf numFmtId="9" fontId="7" fillId="0" borderId="0" xfId="1" applyFont="1" applyFill="1" applyBorder="1" applyAlignment="1">
      <alignment horizontal="center" vertical="center"/>
    </xf>
    <xf numFmtId="0" fontId="0" fillId="0" borderId="0" xfId="0" applyFill="1" applyBorder="1" applyAlignment="1">
      <alignment horizontal="center"/>
    </xf>
    <xf numFmtId="0" fontId="2" fillId="5" borderId="0" xfId="0" applyFont="1" applyFill="1" applyBorder="1"/>
    <xf numFmtId="0" fontId="2" fillId="5" borderId="2" xfId="0" applyFont="1" applyFill="1" applyBorder="1"/>
    <xf numFmtId="0" fontId="0" fillId="5" borderId="12" xfId="0" applyFill="1" applyBorder="1"/>
    <xf numFmtId="0" fontId="0" fillId="5" borderId="0" xfId="0" applyFill="1" applyBorder="1" applyAlignment="1">
      <alignment horizontal="center" vertical="center"/>
    </xf>
    <xf numFmtId="0" fontId="0" fillId="5" borderId="2" xfId="0" applyFill="1" applyBorder="1"/>
    <xf numFmtId="0" fontId="2" fillId="0" borderId="0" xfId="0" applyFont="1" applyAlignment="1">
      <alignment horizontal="right"/>
    </xf>
    <xf numFmtId="0" fontId="0" fillId="0" borderId="0" xfId="0" applyFont="1"/>
    <xf numFmtId="0" fontId="0" fillId="6" borderId="12" xfId="0" applyFont="1" applyFill="1" applyBorder="1"/>
    <xf numFmtId="0" fontId="0" fillId="6" borderId="0" xfId="0" applyFont="1" applyFill="1" applyBorder="1"/>
    <xf numFmtId="0" fontId="0" fillId="6" borderId="2" xfId="0" applyFont="1" applyFill="1" applyBorder="1"/>
    <xf numFmtId="0" fontId="0" fillId="6" borderId="0" xfId="0" applyFont="1" applyFill="1" applyBorder="1" applyAlignment="1">
      <alignment horizontal="center" vertical="center"/>
    </xf>
    <xf numFmtId="0" fontId="0" fillId="6" borderId="8" xfId="0" applyFont="1" applyFill="1" applyBorder="1"/>
    <xf numFmtId="0" fontId="0" fillId="6" borderId="13" xfId="0" applyFont="1" applyFill="1" applyBorder="1" applyAlignment="1">
      <alignment horizontal="center" vertical="center"/>
    </xf>
    <xf numFmtId="0" fontId="0" fillId="6" borderId="14" xfId="0" applyFont="1" applyFill="1" applyBorder="1" applyAlignment="1">
      <alignment horizontal="center" vertical="center"/>
    </xf>
    <xf numFmtId="0" fontId="0" fillId="6" borderId="2" xfId="0" applyFont="1" applyFill="1" applyBorder="1" applyAlignment="1">
      <alignment horizontal="center" vertical="center"/>
    </xf>
    <xf numFmtId="0" fontId="0" fillId="6" borderId="9" xfId="0" applyFont="1" applyFill="1" applyBorder="1"/>
    <xf numFmtId="0" fontId="0" fillId="6" borderId="3" xfId="0" applyFont="1" applyFill="1" applyBorder="1" applyAlignment="1">
      <alignment horizontal="center" vertical="center"/>
    </xf>
    <xf numFmtId="0" fontId="0" fillId="6" borderId="4" xfId="0" applyFont="1" applyFill="1" applyBorder="1" applyAlignment="1">
      <alignment horizontal="center" vertical="center"/>
    </xf>
    <xf numFmtId="0" fontId="0" fillId="0" borderId="0" xfId="0" applyBorder="1" applyAlignment="1">
      <alignment vertical="center"/>
    </xf>
    <xf numFmtId="0" fontId="0" fillId="0" borderId="3" xfId="0" applyBorder="1" applyAlignment="1">
      <alignment horizontal="center"/>
    </xf>
    <xf numFmtId="0" fontId="2" fillId="7" borderId="12" xfId="0" applyFont="1" applyFill="1" applyBorder="1"/>
    <xf numFmtId="0" fontId="2" fillId="7" borderId="0" xfId="0" applyFont="1" applyFill="1" applyBorder="1" applyAlignment="1">
      <alignment horizontal="center" vertical="center"/>
    </xf>
    <xf numFmtId="0" fontId="2" fillId="7" borderId="2" xfId="0" applyFont="1" applyFill="1" applyBorder="1" applyAlignment="1">
      <alignment horizontal="center" vertical="center"/>
    </xf>
    <xf numFmtId="0" fontId="0" fillId="0" borderId="15" xfId="0" applyBorder="1" applyAlignment="1">
      <alignment horizontal="center" vertical="center"/>
    </xf>
    <xf numFmtId="16" fontId="0" fillId="0" borderId="17" xfId="0" applyNumberFormat="1" applyBorder="1" applyAlignment="1">
      <alignment horizontal="center" vertical="center"/>
    </xf>
    <xf numFmtId="0" fontId="0" fillId="0" borderId="16" xfId="0" applyBorder="1" applyAlignment="1">
      <alignment horizontal="center" vertical="center"/>
    </xf>
    <xf numFmtId="16" fontId="0" fillId="0" borderId="16" xfId="0" applyNumberFormat="1" applyBorder="1" applyAlignment="1">
      <alignment horizontal="center" vertical="center"/>
    </xf>
    <xf numFmtId="0" fontId="0" fillId="0" borderId="8" xfId="0" applyNumberFormat="1" applyBorder="1" applyAlignment="1">
      <alignment horizontal="center" vertical="center"/>
    </xf>
    <xf numFmtId="0" fontId="0" fillId="6" borderId="0" xfId="0" applyFill="1" applyBorder="1" applyAlignment="1">
      <alignment horizontal="center" vertical="center"/>
    </xf>
    <xf numFmtId="0" fontId="0" fillId="6" borderId="2" xfId="0" applyFill="1" applyBorder="1" applyAlignment="1">
      <alignment horizontal="center" vertical="center"/>
    </xf>
    <xf numFmtId="0" fontId="2" fillId="6" borderId="0" xfId="0" applyFont="1" applyFill="1" applyBorder="1" applyAlignment="1">
      <alignment horizontal="center" vertical="center"/>
    </xf>
    <xf numFmtId="0" fontId="2" fillId="6" borderId="2" xfId="0" applyFont="1" applyFill="1" applyBorder="1" applyAlignment="1">
      <alignment horizontal="center" vertical="center"/>
    </xf>
    <xf numFmtId="0" fontId="0" fillId="6" borderId="3" xfId="0" applyFill="1" applyBorder="1" applyAlignment="1">
      <alignment horizontal="center" vertical="center"/>
    </xf>
    <xf numFmtId="0" fontId="0" fillId="6" borderId="4" xfId="0" applyFill="1" applyBorder="1" applyAlignment="1">
      <alignment horizontal="center" vertical="center"/>
    </xf>
    <xf numFmtId="0" fontId="0" fillId="7" borderId="12" xfId="0" applyFill="1" applyBorder="1"/>
    <xf numFmtId="0" fontId="0" fillId="7" borderId="0" xfId="0" applyFill="1" applyBorder="1" applyAlignment="1">
      <alignment horizontal="center" vertical="center"/>
    </xf>
    <xf numFmtId="0" fontId="0" fillId="7" borderId="2" xfId="0" applyFill="1" applyBorder="1" applyAlignment="1">
      <alignment horizontal="center" vertical="center"/>
    </xf>
    <xf numFmtId="0" fontId="0" fillId="8" borderId="6" xfId="0" applyFill="1" applyBorder="1" applyAlignment="1">
      <alignment vertical="center"/>
    </xf>
    <xf numFmtId="0" fontId="0" fillId="8" borderId="7" xfId="0" applyFill="1" applyBorder="1" applyAlignment="1">
      <alignment vertical="center"/>
    </xf>
    <xf numFmtId="0" fontId="0" fillId="5" borderId="12" xfId="0" applyFont="1" applyFill="1" applyBorder="1"/>
    <xf numFmtId="0" fontId="0" fillId="5" borderId="2" xfId="0" applyFill="1" applyBorder="1" applyAlignment="1">
      <alignment horizontal="center" vertical="center"/>
    </xf>
    <xf numFmtId="0" fontId="0" fillId="5" borderId="0" xfId="0" applyFont="1" applyFill="1" applyBorder="1" applyAlignment="1">
      <alignment horizontal="center" vertical="center"/>
    </xf>
    <xf numFmtId="0" fontId="0" fillId="5" borderId="2" xfId="0" applyFont="1" applyFill="1" applyBorder="1" applyAlignment="1">
      <alignment horizontal="center" vertical="center"/>
    </xf>
    <xf numFmtId="0" fontId="0" fillId="9" borderId="12" xfId="0" applyFill="1" applyBorder="1"/>
    <xf numFmtId="0" fontId="0" fillId="9" borderId="0" xfId="0" applyFill="1" applyBorder="1" applyAlignment="1">
      <alignment horizontal="center" vertical="center"/>
    </xf>
    <xf numFmtId="0" fontId="0" fillId="9" borderId="2" xfId="0" applyFill="1" applyBorder="1" applyAlignment="1">
      <alignment horizontal="center" vertical="center"/>
    </xf>
    <xf numFmtId="0" fontId="0" fillId="9" borderId="9" xfId="0" applyFill="1" applyBorder="1"/>
    <xf numFmtId="0" fontId="0" fillId="9" borderId="3" xfId="0" applyFill="1" applyBorder="1" applyAlignment="1">
      <alignment horizontal="center" vertical="center"/>
    </xf>
    <xf numFmtId="0" fontId="0" fillId="9" borderId="4" xfId="0" applyFill="1" applyBorder="1" applyAlignment="1">
      <alignment horizontal="center" vertical="center"/>
    </xf>
    <xf numFmtId="0" fontId="0" fillId="9" borderId="12" xfId="0" applyFont="1" applyFill="1" applyBorder="1"/>
    <xf numFmtId="0" fontId="8" fillId="0" borderId="0" xfId="0" applyFont="1"/>
    <xf numFmtId="0" fontId="9" fillId="0" borderId="0" xfId="0" applyFont="1"/>
    <xf numFmtId="0" fontId="8" fillId="0" borderId="18" xfId="0" applyFont="1" applyBorder="1" applyAlignment="1">
      <alignment wrapText="1"/>
    </xf>
    <xf numFmtId="0" fontId="8" fillId="0" borderId="19" xfId="0" applyFont="1" applyBorder="1" applyAlignment="1">
      <alignment wrapText="1"/>
    </xf>
    <xf numFmtId="0" fontId="8" fillId="0" borderId="20" xfId="0" applyFont="1" applyBorder="1" applyAlignment="1">
      <alignment wrapText="1"/>
    </xf>
    <xf numFmtId="0" fontId="9" fillId="0" borderId="21" xfId="0" applyFont="1" applyBorder="1" applyAlignment="1">
      <alignment wrapText="1"/>
    </xf>
    <xf numFmtId="0" fontId="9" fillId="0" borderId="22" xfId="0" applyFont="1" applyBorder="1" applyAlignment="1">
      <alignment wrapText="1"/>
    </xf>
    <xf numFmtId="0" fontId="9" fillId="0" borderId="23" xfId="0" applyFont="1" applyBorder="1" applyAlignment="1">
      <alignment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9" fillId="0" borderId="23" xfId="0" applyFont="1" applyBorder="1" applyAlignment="1">
      <alignment horizontal="left" vertical="center" wrapText="1"/>
    </xf>
    <xf numFmtId="0" fontId="9" fillId="0" borderId="24" xfId="0" applyFont="1" applyBorder="1" applyAlignment="1">
      <alignment horizontal="left" vertical="center" wrapText="1"/>
    </xf>
    <xf numFmtId="0" fontId="9" fillId="0" borderId="25" xfId="0" applyFont="1" applyBorder="1" applyAlignment="1">
      <alignment horizontal="left" vertical="center" wrapText="1"/>
    </xf>
    <xf numFmtId="0" fontId="9" fillId="0" borderId="26" xfId="0" applyFont="1" applyBorder="1" applyAlignment="1">
      <alignment horizontal="left" vertical="center" wrapText="1"/>
    </xf>
    <xf numFmtId="0" fontId="0" fillId="10" borderId="12" xfId="0" applyFill="1" applyBorder="1"/>
    <xf numFmtId="0" fontId="0" fillId="10" borderId="0" xfId="0" applyFill="1" applyBorder="1" applyAlignment="1">
      <alignment horizontal="center" vertical="center"/>
    </xf>
    <xf numFmtId="0" fontId="0" fillId="10" borderId="2" xfId="0" applyFill="1" applyBorder="1" applyAlignment="1">
      <alignment horizontal="center" vertical="center"/>
    </xf>
    <xf numFmtId="0" fontId="0" fillId="10" borderId="8" xfId="0" applyFill="1" applyBorder="1"/>
    <xf numFmtId="0" fontId="0" fillId="10" borderId="0" xfId="0" applyFill="1"/>
    <xf numFmtId="0" fontId="0" fillId="5" borderId="0" xfId="0" applyFill="1"/>
    <xf numFmtId="16" fontId="0" fillId="0" borderId="0" xfId="0" applyNumberFormat="1"/>
    <xf numFmtId="0" fontId="0" fillId="6" borderId="0" xfId="0" applyFill="1" applyBorder="1"/>
    <xf numFmtId="0" fontId="0" fillId="6" borderId="0" xfId="0" applyFill="1" applyBorder="1" applyAlignment="1">
      <alignment horizontal="right"/>
    </xf>
    <xf numFmtId="9" fontId="7" fillId="6" borderId="0" xfId="1" applyFont="1" applyFill="1" applyBorder="1" applyAlignment="1">
      <alignment horizontal="center" vertical="center"/>
    </xf>
    <xf numFmtId="0" fontId="0" fillId="6" borderId="0" xfId="0" applyFill="1" applyBorder="1" applyAlignment="1">
      <alignment horizontal="center"/>
    </xf>
    <xf numFmtId="0" fontId="10" fillId="0" borderId="0" xfId="0" applyFont="1"/>
    <xf numFmtId="0" fontId="2" fillId="3" borderId="1" xfId="0" applyFont="1" applyFill="1" applyBorder="1"/>
    <xf numFmtId="0" fontId="0" fillId="0" borderId="27" xfId="0" applyBorder="1"/>
    <xf numFmtId="0" fontId="0" fillId="12" borderId="28" xfId="0" applyFill="1" applyBorder="1"/>
    <xf numFmtId="0" fontId="0" fillId="11" borderId="28" xfId="0" applyFill="1" applyBorder="1"/>
    <xf numFmtId="0" fontId="0" fillId="11" borderId="29" xfId="0" applyFill="1" applyBorder="1"/>
    <xf numFmtId="0" fontId="0" fillId="0" borderId="30" xfId="0" applyBorder="1"/>
    <xf numFmtId="0" fontId="0" fillId="12" borderId="31" xfId="0" applyFill="1" applyBorder="1"/>
    <xf numFmtId="0" fontId="0" fillId="11" borderId="31" xfId="0" applyFill="1" applyBorder="1"/>
    <xf numFmtId="0" fontId="0" fillId="11" borderId="32" xfId="0" applyFill="1" applyBorder="1"/>
    <xf numFmtId="0" fontId="0" fillId="0" borderId="33" xfId="0" applyBorder="1"/>
    <xf numFmtId="0" fontId="0" fillId="12" borderId="34" xfId="0" applyFill="1" applyBorder="1"/>
    <xf numFmtId="0" fontId="0" fillId="11" borderId="34" xfId="0" applyFill="1" applyBorder="1"/>
    <xf numFmtId="0" fontId="0" fillId="11" borderId="35" xfId="0" applyFill="1" applyBorder="1"/>
    <xf numFmtId="0" fontId="0" fillId="0" borderId="8" xfId="0" applyBorder="1" applyAlignment="1">
      <alignment horizontal="left"/>
    </xf>
    <xf numFmtId="0" fontId="0" fillId="0" borderId="12" xfId="0" applyBorder="1" applyAlignment="1">
      <alignment horizontal="left"/>
    </xf>
    <xf numFmtId="0" fontId="0" fillId="0" borderId="9" xfId="0" applyBorder="1" applyAlignment="1">
      <alignment horizontal="left"/>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4" xfId="0" applyBorder="1" applyAlignment="1">
      <alignment horizontal="left"/>
    </xf>
    <xf numFmtId="164" fontId="0" fillId="0" borderId="0" xfId="0" applyNumberFormat="1"/>
    <xf numFmtId="0" fontId="0" fillId="0" borderId="6" xfId="0" applyBorder="1" applyAlignment="1">
      <alignment horizontal="center" vertical="center"/>
    </xf>
    <xf numFmtId="0" fontId="0" fillId="0" borderId="7" xfId="0" applyBorder="1" applyAlignment="1">
      <alignment horizontal="center" vertical="center"/>
    </xf>
  </cellXfs>
  <cellStyles count="168">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Normal" xfId="0" builtinId="0"/>
    <cellStyle name="Percent" xfId="1" builtinId="5"/>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1" Type="http://schemas.openxmlformats.org/officeDocument/2006/relationships/sharedStrings" Target="sharedStrings.xml"/><Relationship Id="rId12"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theme" Target="theme/theme1.xml"/><Relationship Id="rId10"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BE13"/>
  <sheetViews>
    <sheetView showGridLines="0" tabSelected="1" topLeftCell="A4" workbookViewId="0">
      <pane xSplit="2" ySplit="3" topLeftCell="C7" activePane="bottomRight" state="frozen"/>
      <selection activeCell="A4" sqref="A4"/>
      <selection pane="topRight" activeCell="C4" sqref="C4"/>
      <selection pane="bottomLeft" activeCell="A6" sqref="A6"/>
      <selection pane="bottomRight" activeCell="AC10" sqref="AC10"/>
    </sheetView>
  </sheetViews>
  <sheetFormatPr baseColWidth="10" defaultRowHeight="15" x14ac:dyDescent="0"/>
  <cols>
    <col min="1" max="1" width="4.83203125" customWidth="1"/>
    <col min="2" max="2" width="17.33203125" customWidth="1"/>
    <col min="3" max="3" width="6" hidden="1" customWidth="1"/>
    <col min="4" max="27" width="24" hidden="1" customWidth="1"/>
    <col min="28" max="53" width="24" customWidth="1"/>
  </cols>
  <sheetData>
    <row r="4" spans="2:57">
      <c r="AB4">
        <v>25</v>
      </c>
      <c r="AC4">
        <v>24</v>
      </c>
      <c r="AD4">
        <v>23</v>
      </c>
      <c r="AE4">
        <v>22</v>
      </c>
      <c r="AF4">
        <v>21</v>
      </c>
      <c r="AG4">
        <v>20</v>
      </c>
      <c r="AH4">
        <v>19</v>
      </c>
      <c r="AI4">
        <v>18</v>
      </c>
      <c r="AJ4">
        <v>17</v>
      </c>
      <c r="AK4">
        <v>16</v>
      </c>
      <c r="AL4">
        <v>15</v>
      </c>
      <c r="AM4">
        <v>14</v>
      </c>
      <c r="AN4">
        <v>13</v>
      </c>
      <c r="AO4">
        <v>12</v>
      </c>
      <c r="AP4">
        <v>11</v>
      </c>
      <c r="AQ4">
        <v>10</v>
      </c>
      <c r="AR4">
        <v>9</v>
      </c>
      <c r="AS4">
        <v>8</v>
      </c>
      <c r="AT4">
        <v>7</v>
      </c>
      <c r="AU4">
        <v>6</v>
      </c>
      <c r="AV4">
        <v>5</v>
      </c>
      <c r="AW4">
        <v>4</v>
      </c>
      <c r="AX4">
        <v>3</v>
      </c>
      <c r="AY4">
        <v>2</v>
      </c>
      <c r="AZ4">
        <v>1</v>
      </c>
    </row>
    <row r="5" spans="2:57" s="1" customFormat="1">
      <c r="C5" s="9" t="s">
        <v>2</v>
      </c>
      <c r="D5" s="9" t="s">
        <v>3</v>
      </c>
      <c r="E5" s="9" t="s">
        <v>4</v>
      </c>
      <c r="F5" s="9" t="s">
        <v>5</v>
      </c>
      <c r="G5" s="9" t="s">
        <v>6</v>
      </c>
      <c r="H5" s="9" t="s">
        <v>7</v>
      </c>
      <c r="I5" s="9" t="s">
        <v>8</v>
      </c>
      <c r="J5" s="9" t="s">
        <v>2</v>
      </c>
      <c r="K5" s="9" t="s">
        <v>3</v>
      </c>
      <c r="L5" s="9" t="s">
        <v>4</v>
      </c>
      <c r="M5" s="9" t="s">
        <v>5</v>
      </c>
      <c r="N5" s="9" t="s">
        <v>6</v>
      </c>
      <c r="O5" s="9" t="s">
        <v>7</v>
      </c>
      <c r="P5" s="9" t="s">
        <v>8</v>
      </c>
      <c r="Q5" s="9" t="s">
        <v>2</v>
      </c>
      <c r="R5" s="9" t="s">
        <v>3</v>
      </c>
      <c r="S5" s="9" t="s">
        <v>4</v>
      </c>
      <c r="T5" s="9" t="s">
        <v>5</v>
      </c>
      <c r="U5" s="9" t="s">
        <v>6</v>
      </c>
      <c r="V5" s="9" t="s">
        <v>7</v>
      </c>
      <c r="W5" s="9" t="s">
        <v>8</v>
      </c>
      <c r="X5" s="9" t="s">
        <v>2</v>
      </c>
      <c r="Y5" s="9" t="s">
        <v>3</v>
      </c>
      <c r="Z5" s="9" t="s">
        <v>4</v>
      </c>
      <c r="AA5" s="9" t="s">
        <v>5</v>
      </c>
      <c r="AB5" s="9" t="s">
        <v>6</v>
      </c>
      <c r="AC5" s="9" t="s">
        <v>7</v>
      </c>
      <c r="AD5" s="9" t="s">
        <v>8</v>
      </c>
      <c r="AE5" s="9" t="s">
        <v>2</v>
      </c>
      <c r="AF5" s="9" t="s">
        <v>3</v>
      </c>
      <c r="AG5" s="9" t="s">
        <v>4</v>
      </c>
      <c r="AH5" s="9" t="s">
        <v>5</v>
      </c>
      <c r="AI5" s="9" t="s">
        <v>6</v>
      </c>
      <c r="AJ5" s="75" t="s">
        <v>7</v>
      </c>
      <c r="AK5" s="9" t="s">
        <v>8</v>
      </c>
      <c r="AL5" s="9" t="s">
        <v>2</v>
      </c>
      <c r="AM5" s="9" t="s">
        <v>3</v>
      </c>
      <c r="AN5" s="9" t="s">
        <v>4</v>
      </c>
      <c r="AO5" s="9" t="s">
        <v>5</v>
      </c>
      <c r="AP5" s="9" t="s">
        <v>6</v>
      </c>
      <c r="AQ5" s="9" t="s">
        <v>7</v>
      </c>
      <c r="AR5" s="9" t="s">
        <v>8</v>
      </c>
      <c r="AS5" s="9" t="s">
        <v>2</v>
      </c>
      <c r="AT5" s="9" t="s">
        <v>3</v>
      </c>
      <c r="AU5" s="9" t="s">
        <v>4</v>
      </c>
      <c r="AV5" s="9" t="s">
        <v>5</v>
      </c>
      <c r="AW5" s="9" t="s">
        <v>6</v>
      </c>
      <c r="AX5" s="9" t="s">
        <v>7</v>
      </c>
      <c r="AY5" s="9" t="s">
        <v>8</v>
      </c>
      <c r="AZ5" s="9" t="s">
        <v>2</v>
      </c>
      <c r="BA5" s="71" t="s">
        <v>3</v>
      </c>
      <c r="BB5" s="73"/>
      <c r="BC5" s="23"/>
      <c r="BD5" s="23"/>
      <c r="BE5" s="23"/>
    </row>
    <row r="6" spans="2:57" s="1" customFormat="1">
      <c r="C6" s="10">
        <v>41788</v>
      </c>
      <c r="D6" s="10">
        <v>41789</v>
      </c>
      <c r="E6" s="10">
        <v>41790</v>
      </c>
      <c r="F6" s="10">
        <v>41791</v>
      </c>
      <c r="G6" s="10">
        <v>41792</v>
      </c>
      <c r="H6" s="10">
        <v>41793</v>
      </c>
      <c r="I6" s="10">
        <v>41794</v>
      </c>
      <c r="J6" s="10">
        <v>41795</v>
      </c>
      <c r="K6" s="10">
        <v>41796</v>
      </c>
      <c r="L6" s="10">
        <v>41797</v>
      </c>
      <c r="M6" s="10">
        <v>41798</v>
      </c>
      <c r="N6" s="10">
        <v>41799</v>
      </c>
      <c r="O6" s="10">
        <v>41800</v>
      </c>
      <c r="P6" s="10">
        <v>41801</v>
      </c>
      <c r="Q6" s="10">
        <v>41802</v>
      </c>
      <c r="R6" s="10">
        <v>41803</v>
      </c>
      <c r="S6" s="10">
        <v>41804</v>
      </c>
      <c r="T6" s="10">
        <v>41805</v>
      </c>
      <c r="U6" s="10">
        <v>41806</v>
      </c>
      <c r="V6" s="10">
        <v>41807</v>
      </c>
      <c r="W6" s="10">
        <v>41808</v>
      </c>
      <c r="X6" s="10">
        <v>41809</v>
      </c>
      <c r="Y6" s="10">
        <v>41810</v>
      </c>
      <c r="Z6" s="10">
        <v>41811</v>
      </c>
      <c r="AA6" s="10">
        <v>41812</v>
      </c>
      <c r="AB6" s="10">
        <v>41813</v>
      </c>
      <c r="AC6" s="10">
        <v>41814</v>
      </c>
      <c r="AD6" s="10">
        <v>41815</v>
      </c>
      <c r="AE6" s="10">
        <v>41816</v>
      </c>
      <c r="AF6" s="10">
        <v>41817</v>
      </c>
      <c r="AG6" s="10">
        <v>41818</v>
      </c>
      <c r="AH6" s="10">
        <v>41819</v>
      </c>
      <c r="AI6" s="10">
        <v>41820</v>
      </c>
      <c r="AJ6" s="10">
        <v>41821</v>
      </c>
      <c r="AK6" s="10">
        <v>41822</v>
      </c>
      <c r="AL6" s="10">
        <v>41823</v>
      </c>
      <c r="AM6" s="10">
        <v>41824</v>
      </c>
      <c r="AN6" s="10">
        <v>41825</v>
      </c>
      <c r="AO6" s="10">
        <v>41826</v>
      </c>
      <c r="AP6" s="10">
        <v>41827</v>
      </c>
      <c r="AQ6" s="10">
        <v>41828</v>
      </c>
      <c r="AR6" s="10">
        <v>41829</v>
      </c>
      <c r="AS6" s="10">
        <v>41830</v>
      </c>
      <c r="AT6" s="10">
        <v>41831</v>
      </c>
      <c r="AU6" s="10">
        <v>41832</v>
      </c>
      <c r="AV6" s="10">
        <v>41833</v>
      </c>
      <c r="AW6" s="10">
        <v>41834</v>
      </c>
      <c r="AX6" s="10">
        <v>41835</v>
      </c>
      <c r="AY6" s="10">
        <v>41836</v>
      </c>
      <c r="AZ6" s="10">
        <v>41837</v>
      </c>
      <c r="BA6" s="72">
        <v>41838</v>
      </c>
      <c r="BB6" s="74"/>
      <c r="BC6" s="66"/>
      <c r="BD6" s="66"/>
      <c r="BE6" s="66"/>
    </row>
    <row r="7" spans="2:57" s="1" customFormat="1" ht="30">
      <c r="B7" s="13"/>
      <c r="C7" s="2"/>
      <c r="D7" s="2"/>
      <c r="E7" s="2"/>
      <c r="F7" s="2"/>
      <c r="G7" s="2"/>
      <c r="H7" s="2"/>
      <c r="I7" s="2"/>
      <c r="J7" s="2"/>
      <c r="K7" s="2" t="s">
        <v>42</v>
      </c>
      <c r="L7" s="2"/>
      <c r="M7" s="2"/>
      <c r="N7" s="2"/>
      <c r="O7" s="2"/>
      <c r="P7" s="2"/>
      <c r="Q7" s="3" t="s">
        <v>12</v>
      </c>
      <c r="R7" s="2"/>
      <c r="S7" s="2"/>
      <c r="T7" s="2"/>
      <c r="U7" s="2"/>
      <c r="V7" s="2"/>
      <c r="W7" s="2"/>
      <c r="X7" s="2"/>
      <c r="Y7" s="2"/>
      <c r="Z7" s="2"/>
      <c r="AA7" s="2"/>
      <c r="AB7" s="2"/>
      <c r="AC7" s="2"/>
      <c r="AD7" s="2" t="s">
        <v>147</v>
      </c>
      <c r="AE7" s="2" t="s">
        <v>139</v>
      </c>
      <c r="AF7" s="2" t="s">
        <v>308</v>
      </c>
      <c r="AG7" s="2"/>
      <c r="AH7" s="2"/>
      <c r="AI7" s="2"/>
      <c r="AJ7" s="2"/>
      <c r="AK7" s="2"/>
      <c r="AL7" s="3" t="s">
        <v>307</v>
      </c>
      <c r="AM7" s="2"/>
      <c r="AN7" s="2"/>
      <c r="AO7" s="2"/>
      <c r="AP7" s="2"/>
      <c r="AQ7" s="2"/>
      <c r="AR7" s="2"/>
      <c r="AS7" s="2"/>
      <c r="AT7" s="3" t="s">
        <v>310</v>
      </c>
      <c r="AU7" s="2"/>
      <c r="AV7" s="2" t="s">
        <v>294</v>
      </c>
      <c r="AW7" s="2"/>
      <c r="AX7" s="2"/>
      <c r="AY7" s="2"/>
      <c r="AZ7" s="2" t="s">
        <v>161</v>
      </c>
      <c r="BA7" s="2" t="s">
        <v>309</v>
      </c>
    </row>
    <row r="8" spans="2:57" s="1" customFormat="1" ht="72" customHeight="1">
      <c r="B8" s="11" t="s">
        <v>0</v>
      </c>
      <c r="C8" s="4"/>
      <c r="D8" s="4" t="s">
        <v>9</v>
      </c>
      <c r="E8" s="5"/>
      <c r="F8" s="5"/>
      <c r="G8" s="31" t="s">
        <v>10</v>
      </c>
      <c r="H8" s="31" t="s">
        <v>83</v>
      </c>
      <c r="I8" s="32" t="s">
        <v>84</v>
      </c>
      <c r="J8" s="34" t="s">
        <v>81</v>
      </c>
      <c r="K8" s="6" t="s">
        <v>89</v>
      </c>
      <c r="L8" s="4" t="s">
        <v>82</v>
      </c>
      <c r="M8" s="31" t="s">
        <v>90</v>
      </c>
      <c r="N8" s="31" t="s">
        <v>92</v>
      </c>
      <c r="O8" s="4" t="s">
        <v>96</v>
      </c>
      <c r="P8" s="4" t="s">
        <v>100</v>
      </c>
      <c r="Q8" s="4" t="s">
        <v>103</v>
      </c>
      <c r="R8" s="4" t="s">
        <v>124</v>
      </c>
      <c r="S8" s="4" t="s">
        <v>125</v>
      </c>
      <c r="T8" s="4" t="s">
        <v>129</v>
      </c>
      <c r="U8" s="4" t="s">
        <v>133</v>
      </c>
      <c r="V8" s="4"/>
      <c r="W8" s="4"/>
      <c r="X8" s="4"/>
      <c r="Y8" s="4"/>
      <c r="Z8" s="4"/>
      <c r="AA8" s="4"/>
      <c r="AB8" s="30" t="s">
        <v>140</v>
      </c>
      <c r="AC8" s="30" t="s">
        <v>141</v>
      </c>
      <c r="AD8" s="30" t="s">
        <v>142</v>
      </c>
      <c r="AE8" s="4"/>
      <c r="AF8" s="30" t="s">
        <v>143</v>
      </c>
      <c r="AG8" s="30" t="s">
        <v>144</v>
      </c>
      <c r="AH8" s="30" t="s">
        <v>145</v>
      </c>
      <c r="AI8" s="30" t="s">
        <v>146</v>
      </c>
      <c r="AJ8" s="30" t="s">
        <v>168</v>
      </c>
      <c r="AK8" s="30" t="s">
        <v>169</v>
      </c>
      <c r="AL8" s="30" t="s">
        <v>170</v>
      </c>
      <c r="AM8" s="85" t="s">
        <v>165</v>
      </c>
      <c r="AN8" s="4" t="s">
        <v>165</v>
      </c>
      <c r="AO8" s="4" t="s">
        <v>165</v>
      </c>
      <c r="AP8" s="4" t="s">
        <v>165</v>
      </c>
      <c r="AQ8" s="4" t="s">
        <v>165</v>
      </c>
      <c r="AR8" s="145" t="s">
        <v>312</v>
      </c>
      <c r="AS8" s="145" t="s">
        <v>312</v>
      </c>
      <c r="AT8" s="145" t="s">
        <v>312</v>
      </c>
      <c r="AU8" s="145" t="s">
        <v>312</v>
      </c>
      <c r="AV8" s="4"/>
      <c r="AW8" s="145" t="s">
        <v>311</v>
      </c>
      <c r="AX8" s="145" t="s">
        <v>312</v>
      </c>
      <c r="AY8" s="145" t="s">
        <v>312</v>
      </c>
      <c r="AZ8" s="4"/>
      <c r="BA8" s="4"/>
    </row>
    <row r="9" spans="2:57" s="1" customFormat="1" ht="72" customHeight="1">
      <c r="B9" s="11" t="s">
        <v>14</v>
      </c>
      <c r="C9" s="4"/>
      <c r="D9" s="4"/>
      <c r="E9" s="5"/>
      <c r="F9" s="5"/>
      <c r="G9" s="30" t="s">
        <v>17</v>
      </c>
      <c r="H9" s="30" t="s">
        <v>18</v>
      </c>
      <c r="I9" s="31" t="s">
        <v>88</v>
      </c>
      <c r="J9" s="31" t="s">
        <v>85</v>
      </c>
      <c r="K9" s="4"/>
      <c r="L9" s="4"/>
      <c r="M9" s="4"/>
      <c r="N9" s="30" t="s">
        <v>93</v>
      </c>
      <c r="O9" s="30" t="s">
        <v>20</v>
      </c>
      <c r="P9" s="4" t="s">
        <v>21</v>
      </c>
      <c r="Q9" s="4" t="s">
        <v>22</v>
      </c>
      <c r="R9" s="4" t="s">
        <v>23</v>
      </c>
      <c r="S9" s="4" t="s">
        <v>24</v>
      </c>
      <c r="T9" s="4" t="s">
        <v>130</v>
      </c>
      <c r="U9" s="4"/>
      <c r="V9" s="4"/>
      <c r="W9" s="4"/>
      <c r="X9" s="4"/>
      <c r="Y9" s="4"/>
      <c r="Z9" s="4"/>
      <c r="AA9" s="4"/>
      <c r="AB9" s="30" t="s">
        <v>17</v>
      </c>
      <c r="AC9" s="30" t="s">
        <v>137</v>
      </c>
      <c r="AD9" s="30" t="s">
        <v>138</v>
      </c>
      <c r="AE9" s="4"/>
      <c r="AF9" s="30" t="s">
        <v>93</v>
      </c>
      <c r="AG9" s="30" t="s">
        <v>20</v>
      </c>
      <c r="AH9" s="30" t="s">
        <v>21</v>
      </c>
      <c r="AI9" s="30" t="s">
        <v>22</v>
      </c>
      <c r="AJ9" s="30" t="s">
        <v>23</v>
      </c>
      <c r="AK9" s="30" t="s">
        <v>24</v>
      </c>
      <c r="AL9" s="30" t="s">
        <v>130</v>
      </c>
      <c r="AM9" s="85"/>
      <c r="AN9" s="4"/>
      <c r="AO9" s="4"/>
      <c r="AP9" s="4" t="s">
        <v>178</v>
      </c>
      <c r="AQ9" s="4" t="s">
        <v>165</v>
      </c>
      <c r="AR9" s="145" t="s">
        <v>312</v>
      </c>
      <c r="AS9" s="145" t="s">
        <v>312</v>
      </c>
      <c r="AT9" s="145" t="s">
        <v>312</v>
      </c>
      <c r="AU9" s="145" t="s">
        <v>312</v>
      </c>
      <c r="AV9" s="4"/>
      <c r="AW9" s="145" t="s">
        <v>311</v>
      </c>
      <c r="AX9" s="145" t="s">
        <v>312</v>
      </c>
      <c r="AY9" s="145" t="s">
        <v>312</v>
      </c>
      <c r="AZ9" s="4"/>
      <c r="BA9" s="4"/>
    </row>
    <row r="10" spans="2:57" s="1" customFormat="1" ht="72" customHeight="1">
      <c r="B10" s="11" t="s">
        <v>13</v>
      </c>
      <c r="C10" s="4"/>
      <c r="D10" s="4"/>
      <c r="E10" s="5"/>
      <c r="F10" s="5"/>
      <c r="G10" s="30" t="s">
        <v>11</v>
      </c>
      <c r="H10" s="30" t="s">
        <v>25</v>
      </c>
      <c r="I10" s="31" t="s">
        <v>87</v>
      </c>
      <c r="J10" s="6" t="s">
        <v>86</v>
      </c>
      <c r="K10" s="4"/>
      <c r="L10" s="4"/>
      <c r="M10" s="4"/>
      <c r="N10" s="30" t="s">
        <v>97</v>
      </c>
      <c r="O10" s="30" t="s">
        <v>19</v>
      </c>
      <c r="P10" s="4" t="s">
        <v>20</v>
      </c>
      <c r="Q10" s="4" t="s">
        <v>21</v>
      </c>
      <c r="R10" s="4" t="s">
        <v>22</v>
      </c>
      <c r="S10" s="4" t="s">
        <v>23</v>
      </c>
      <c r="T10" s="4" t="s">
        <v>24</v>
      </c>
      <c r="U10" s="4" t="s">
        <v>134</v>
      </c>
      <c r="V10" s="4"/>
      <c r="W10" s="4"/>
      <c r="X10" s="4"/>
      <c r="Y10" s="4"/>
      <c r="Z10" s="4"/>
      <c r="AA10" s="4"/>
      <c r="AB10" s="30" t="s">
        <v>17</v>
      </c>
      <c r="AC10" s="30" t="s">
        <v>137</v>
      </c>
      <c r="AD10" s="30" t="s">
        <v>138</v>
      </c>
      <c r="AE10" s="4"/>
      <c r="AF10" s="30" t="s">
        <v>93</v>
      </c>
      <c r="AG10" s="30" t="s">
        <v>20</v>
      </c>
      <c r="AH10" s="30" t="s">
        <v>21</v>
      </c>
      <c r="AI10" s="30" t="s">
        <v>22</v>
      </c>
      <c r="AJ10" s="30" t="s">
        <v>23</v>
      </c>
      <c r="AK10" s="30" t="s">
        <v>24</v>
      </c>
      <c r="AL10" s="30" t="s">
        <v>157</v>
      </c>
      <c r="AM10" s="85"/>
      <c r="AN10" s="4"/>
      <c r="AO10" s="4"/>
      <c r="AP10" s="6" t="s">
        <v>179</v>
      </c>
      <c r="AQ10" s="6" t="s">
        <v>165</v>
      </c>
      <c r="AR10" s="145" t="s">
        <v>312</v>
      </c>
      <c r="AS10" s="145" t="s">
        <v>312</v>
      </c>
      <c r="AT10" s="145" t="s">
        <v>312</v>
      </c>
      <c r="AU10" s="145" t="s">
        <v>312</v>
      </c>
      <c r="AV10" s="4"/>
      <c r="AW10" s="145" t="s">
        <v>311</v>
      </c>
      <c r="AX10" s="145" t="s">
        <v>312</v>
      </c>
      <c r="AY10" s="145" t="s">
        <v>312</v>
      </c>
      <c r="AZ10" s="4"/>
      <c r="BA10" s="4"/>
    </row>
    <row r="11" spans="2:57" s="1" customFormat="1" ht="72" customHeight="1">
      <c r="B11" s="11" t="s">
        <v>15</v>
      </c>
      <c r="C11" s="4"/>
      <c r="D11" s="4"/>
      <c r="E11" s="5"/>
      <c r="F11" s="5"/>
      <c r="G11" s="30" t="s">
        <v>37</v>
      </c>
      <c r="H11" s="31" t="s">
        <v>38</v>
      </c>
      <c r="I11" s="4"/>
      <c r="J11" s="30" t="s">
        <v>39</v>
      </c>
      <c r="K11" s="30" t="s">
        <v>40</v>
      </c>
      <c r="L11" s="6"/>
      <c r="M11" s="4"/>
      <c r="N11" s="30" t="s">
        <v>94</v>
      </c>
      <c r="O11" s="30" t="s">
        <v>98</v>
      </c>
      <c r="P11" s="30" t="s">
        <v>101</v>
      </c>
      <c r="Q11" s="30" t="s">
        <v>123</v>
      </c>
      <c r="R11" s="4"/>
      <c r="S11" s="4" t="s">
        <v>126</v>
      </c>
      <c r="T11" s="4" t="s">
        <v>131</v>
      </c>
      <c r="U11" s="4" t="s">
        <v>135</v>
      </c>
      <c r="V11" s="4"/>
      <c r="W11" s="4"/>
      <c r="X11" s="4"/>
      <c r="Y11" s="4"/>
      <c r="Z11" s="4"/>
      <c r="AA11" s="4"/>
      <c r="AB11" s="30" t="s">
        <v>112</v>
      </c>
      <c r="AC11" s="4"/>
      <c r="AD11" s="30" t="s">
        <v>113</v>
      </c>
      <c r="AE11" s="4"/>
      <c r="AF11" s="4"/>
      <c r="AG11" s="4"/>
      <c r="AH11" s="4"/>
      <c r="AI11" s="30" t="s">
        <v>114</v>
      </c>
      <c r="AJ11" s="4"/>
      <c r="AK11" s="30" t="s">
        <v>118</v>
      </c>
      <c r="AL11" s="4" t="s">
        <v>119</v>
      </c>
      <c r="AM11" s="85"/>
      <c r="AN11" s="4"/>
      <c r="AO11" s="4"/>
      <c r="AP11" s="4" t="s">
        <v>180</v>
      </c>
      <c r="AQ11" s="4" t="s">
        <v>313</v>
      </c>
      <c r="AR11" s="145" t="s">
        <v>312</v>
      </c>
      <c r="AS11" s="145" t="s">
        <v>312</v>
      </c>
      <c r="AT11" s="145" t="s">
        <v>312</v>
      </c>
      <c r="AU11" s="145" t="s">
        <v>312</v>
      </c>
      <c r="AV11" s="4"/>
      <c r="AW11" s="145" t="s">
        <v>311</v>
      </c>
      <c r="AX11" s="145" t="s">
        <v>312</v>
      </c>
      <c r="AY11" s="145" t="s">
        <v>312</v>
      </c>
      <c r="AZ11" s="4"/>
      <c r="BA11" s="4"/>
    </row>
    <row r="12" spans="2:57" s="1" customFormat="1" ht="72" customHeight="1">
      <c r="B12" s="11" t="s">
        <v>16</v>
      </c>
      <c r="C12" s="4"/>
      <c r="D12" s="4"/>
      <c r="E12" s="5"/>
      <c r="F12" s="5"/>
      <c r="G12" s="4"/>
      <c r="H12" s="4"/>
      <c r="I12" s="4"/>
      <c r="J12" s="4"/>
      <c r="K12" s="4"/>
      <c r="L12" s="4"/>
      <c r="M12" s="30" t="s">
        <v>91</v>
      </c>
      <c r="N12" s="30" t="s">
        <v>95</v>
      </c>
      <c r="O12" s="30" t="s">
        <v>99</v>
      </c>
      <c r="P12" s="30" t="s">
        <v>102</v>
      </c>
      <c r="Q12" s="4"/>
      <c r="R12" s="4" t="s">
        <v>127</v>
      </c>
      <c r="S12" s="4" t="s">
        <v>128</v>
      </c>
      <c r="T12" s="4" t="s">
        <v>132</v>
      </c>
      <c r="U12" s="4" t="s">
        <v>136</v>
      </c>
      <c r="V12" s="4"/>
      <c r="W12" s="4"/>
      <c r="X12" s="4"/>
      <c r="Y12" s="4"/>
      <c r="Z12" s="4"/>
      <c r="AA12" s="4"/>
      <c r="AB12" s="4"/>
      <c r="AC12" s="30" t="s">
        <v>127</v>
      </c>
      <c r="AD12" s="4"/>
      <c r="AE12" s="4"/>
      <c r="AF12" s="4"/>
      <c r="AG12" s="4"/>
      <c r="AH12" s="4"/>
      <c r="AI12" s="4"/>
      <c r="AJ12" s="4"/>
      <c r="AK12" s="30" t="s">
        <v>160</v>
      </c>
      <c r="AL12" s="4"/>
      <c r="AM12" s="85"/>
      <c r="AN12" s="4"/>
      <c r="AO12" s="4"/>
      <c r="AP12" s="4" t="s">
        <v>177</v>
      </c>
      <c r="AQ12" s="4" t="s">
        <v>314</v>
      </c>
      <c r="AR12" s="145" t="s">
        <v>312</v>
      </c>
      <c r="AS12" s="145" t="s">
        <v>312</v>
      </c>
      <c r="AT12" s="145" t="s">
        <v>312</v>
      </c>
      <c r="AU12" s="145" t="s">
        <v>312</v>
      </c>
      <c r="AV12" s="4"/>
      <c r="AW12" s="145" t="s">
        <v>311</v>
      </c>
      <c r="AX12" s="145" t="s">
        <v>312</v>
      </c>
      <c r="AY12" s="145" t="s">
        <v>312</v>
      </c>
      <c r="AZ12" s="4"/>
      <c r="BA12" s="4"/>
    </row>
    <row r="13" spans="2:57" s="1" customFormat="1" ht="72" customHeight="1">
      <c r="B13" s="12" t="s">
        <v>1</v>
      </c>
      <c r="C13" s="7"/>
      <c r="D13" s="7"/>
      <c r="E13" s="8"/>
      <c r="F13" s="8"/>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86"/>
      <c r="AN13" s="7"/>
      <c r="AO13" s="7"/>
      <c r="AP13" s="7"/>
      <c r="AQ13" s="7"/>
      <c r="AR13" s="146" t="s">
        <v>312</v>
      </c>
      <c r="AS13" s="146" t="s">
        <v>312</v>
      </c>
      <c r="AT13" s="146" t="s">
        <v>312</v>
      </c>
      <c r="AU13" s="146" t="s">
        <v>312</v>
      </c>
      <c r="AV13" s="7"/>
      <c r="AW13" s="146" t="s">
        <v>311</v>
      </c>
      <c r="AX13" s="146" t="s">
        <v>312</v>
      </c>
      <c r="AY13" s="146" t="s">
        <v>312</v>
      </c>
      <c r="AZ13" s="7"/>
      <c r="BA13" s="7"/>
    </row>
  </sheetData>
  <phoneticPr fontId="5" type="noConversion"/>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BA39"/>
  <sheetViews>
    <sheetView showGridLines="0" showRowColHeaders="0" zoomScale="125" zoomScaleNormal="125" zoomScalePageLayoutView="125" workbookViewId="0">
      <selection activeCell="D12" sqref="D12"/>
    </sheetView>
  </sheetViews>
  <sheetFormatPr baseColWidth="10" defaultRowHeight="15" x14ac:dyDescent="0"/>
  <sheetData>
    <row r="2" spans="2:53">
      <c r="B2" s="123" t="s">
        <v>31</v>
      </c>
    </row>
    <row r="4" spans="2:53">
      <c r="C4" s="15" t="s">
        <v>29</v>
      </c>
      <c r="D4" s="16">
        <f>(30-SUM(E7:E36))/30</f>
        <v>1</v>
      </c>
      <c r="G4" s="15" t="s">
        <v>29</v>
      </c>
      <c r="H4" s="16">
        <f>(30-SUM(I7:I36))/30</f>
        <v>0.83333333333333337</v>
      </c>
      <c r="K4" s="15" t="s">
        <v>29</v>
      </c>
      <c r="L4" s="16">
        <f>(30-SUM(M7:M36))/30</f>
        <v>0.7</v>
      </c>
      <c r="O4" s="15" t="s">
        <v>29</v>
      </c>
      <c r="P4" s="16">
        <f>(30-SUM(Q7:Q36))/30</f>
        <v>0.83333333333333337</v>
      </c>
      <c r="S4" s="15" t="s">
        <v>29</v>
      </c>
      <c r="T4" s="16">
        <f>(30-SUM(U7:U36))/30</f>
        <v>0.8</v>
      </c>
      <c r="W4" s="15" t="s">
        <v>29</v>
      </c>
      <c r="X4" s="16">
        <f>(30-SUM(Y7:Y36))/30</f>
        <v>0.83333333333333337</v>
      </c>
      <c r="AA4" s="15" t="s">
        <v>29</v>
      </c>
      <c r="AB4" s="16">
        <f>(30-SUM(AC7:AC36))/30</f>
        <v>0.83333333333333337</v>
      </c>
      <c r="AE4" s="15" t="s">
        <v>29</v>
      </c>
      <c r="AF4" s="16">
        <f>(30-SUM(AG7:AG36))/30</f>
        <v>0.76666666666666672</v>
      </c>
      <c r="AI4" s="15" t="s">
        <v>29</v>
      </c>
      <c r="AJ4" s="16">
        <f>(30-SUM(AK7:AK36))/30</f>
        <v>0.9</v>
      </c>
      <c r="AM4" s="15" t="s">
        <v>29</v>
      </c>
      <c r="AN4" s="16">
        <f>(30-SUM(AO7:AO36))/30</f>
        <v>0.9</v>
      </c>
      <c r="AQ4" s="15" t="s">
        <v>29</v>
      </c>
      <c r="AR4" s="16">
        <f>(30-SUM(AS7:AS36))/30</f>
        <v>1</v>
      </c>
      <c r="AU4" s="15" t="s">
        <v>29</v>
      </c>
      <c r="AV4" s="16">
        <f>(30-SUM(AW7:AW36))/30</f>
        <v>1</v>
      </c>
      <c r="AY4" s="15" t="s">
        <v>29</v>
      </c>
      <c r="AZ4" s="16">
        <f>(30-SUM(BA7:BA36))/30</f>
        <v>1</v>
      </c>
    </row>
    <row r="6" spans="2:53">
      <c r="C6" s="20" t="s">
        <v>30</v>
      </c>
      <c r="D6" s="18" t="s">
        <v>27</v>
      </c>
      <c r="E6" s="19" t="s">
        <v>28</v>
      </c>
      <c r="G6" s="20" t="s">
        <v>30</v>
      </c>
      <c r="H6" s="18" t="s">
        <v>27</v>
      </c>
      <c r="I6" s="19" t="s">
        <v>28</v>
      </c>
      <c r="K6" s="20" t="s">
        <v>30</v>
      </c>
      <c r="L6" s="18" t="s">
        <v>27</v>
      </c>
      <c r="M6" s="19" t="s">
        <v>28</v>
      </c>
      <c r="O6" s="20" t="s">
        <v>30</v>
      </c>
      <c r="P6" s="18" t="s">
        <v>27</v>
      </c>
      <c r="Q6" s="19" t="s">
        <v>28</v>
      </c>
      <c r="S6" s="20" t="s">
        <v>30</v>
      </c>
      <c r="T6" s="18" t="s">
        <v>27</v>
      </c>
      <c r="U6" s="19" t="s">
        <v>28</v>
      </c>
      <c r="W6" s="20" t="s">
        <v>30</v>
      </c>
      <c r="X6" s="18" t="s">
        <v>27</v>
      </c>
      <c r="Y6" s="19" t="s">
        <v>28</v>
      </c>
      <c r="AA6" s="20" t="s">
        <v>30</v>
      </c>
      <c r="AB6" s="18" t="s">
        <v>27</v>
      </c>
      <c r="AC6" s="19" t="s">
        <v>28</v>
      </c>
      <c r="AE6" s="20" t="s">
        <v>30</v>
      </c>
      <c r="AF6" s="18" t="s">
        <v>27</v>
      </c>
      <c r="AG6" s="19" t="s">
        <v>28</v>
      </c>
      <c r="AI6" s="20" t="s">
        <v>30</v>
      </c>
      <c r="AJ6" s="18" t="s">
        <v>27</v>
      </c>
      <c r="AK6" s="19" t="s">
        <v>28</v>
      </c>
      <c r="AM6" s="20" t="s">
        <v>30</v>
      </c>
      <c r="AN6" s="18" t="s">
        <v>27</v>
      </c>
      <c r="AO6" s="19" t="s">
        <v>28</v>
      </c>
      <c r="AQ6" s="20" t="s">
        <v>30</v>
      </c>
      <c r="AR6" s="18" t="s">
        <v>27</v>
      </c>
      <c r="AS6" s="19" t="s">
        <v>28</v>
      </c>
      <c r="AU6" s="20" t="s">
        <v>30</v>
      </c>
      <c r="AV6" s="18" t="s">
        <v>27</v>
      </c>
      <c r="AW6" s="19" t="s">
        <v>28</v>
      </c>
      <c r="AY6" s="20" t="s">
        <v>30</v>
      </c>
      <c r="AZ6" s="18" t="s">
        <v>27</v>
      </c>
      <c r="BA6" s="19" t="s">
        <v>28</v>
      </c>
    </row>
    <row r="7" spans="2:53">
      <c r="C7" s="21">
        <v>1</v>
      </c>
      <c r="D7" s="23"/>
      <c r="E7" s="24"/>
      <c r="G7" s="28">
        <f>C7+30</f>
        <v>31</v>
      </c>
      <c r="H7" s="23"/>
      <c r="I7" s="24"/>
      <c r="K7" s="28">
        <f>G7+30</f>
        <v>61</v>
      </c>
      <c r="L7" s="23"/>
      <c r="M7" s="24"/>
      <c r="O7" s="59">
        <f>K7+30</f>
        <v>91</v>
      </c>
      <c r="P7" s="76"/>
      <c r="Q7" s="77"/>
      <c r="S7" s="59">
        <f>O7+30</f>
        <v>121</v>
      </c>
      <c r="T7" s="58"/>
      <c r="U7" s="62">
        <v>1</v>
      </c>
      <c r="W7" s="28">
        <f>S7+30</f>
        <v>151</v>
      </c>
      <c r="X7" s="23"/>
      <c r="Y7" s="24">
        <v>1</v>
      </c>
      <c r="AA7" s="28">
        <f>W7+30</f>
        <v>181</v>
      </c>
      <c r="AB7" s="23"/>
      <c r="AC7" s="24"/>
      <c r="AE7" s="28">
        <f>AA7+30</f>
        <v>211</v>
      </c>
      <c r="AF7" s="23"/>
      <c r="AG7" s="24"/>
      <c r="AI7" s="28">
        <f>AE7+30</f>
        <v>241</v>
      </c>
      <c r="AJ7" s="23"/>
      <c r="AK7" s="24"/>
      <c r="AM7" s="28">
        <f>AI7+30</f>
        <v>271</v>
      </c>
      <c r="AN7" s="23"/>
      <c r="AO7" s="24"/>
      <c r="AQ7" s="59">
        <f>AM7+30</f>
        <v>301</v>
      </c>
      <c r="AR7" s="60"/>
      <c r="AS7" s="61"/>
      <c r="AU7" s="59">
        <f>AQ7+30</f>
        <v>331</v>
      </c>
      <c r="AV7" s="60"/>
      <c r="AW7" s="61"/>
      <c r="AY7" s="59">
        <f>AU7+30</f>
        <v>361</v>
      </c>
      <c r="AZ7" s="60"/>
      <c r="BA7" s="61"/>
    </row>
    <row r="8" spans="2:53">
      <c r="C8" s="21">
        <f>C7+1</f>
        <v>2</v>
      </c>
      <c r="D8" s="23"/>
      <c r="E8" s="24"/>
      <c r="G8" s="91">
        <f t="shared" ref="G8:G36" si="0">C8+30</f>
        <v>32</v>
      </c>
      <c r="H8" s="92"/>
      <c r="I8" s="93">
        <v>1</v>
      </c>
      <c r="K8" s="50">
        <f t="shared" ref="K8:K36" si="1">G8+30</f>
        <v>62</v>
      </c>
      <c r="L8" s="51"/>
      <c r="M8" s="88">
        <v>1</v>
      </c>
      <c r="O8" s="55">
        <f t="shared" ref="O8:O36" si="2">K8+30</f>
        <v>92</v>
      </c>
      <c r="P8" s="76"/>
      <c r="Q8" s="77"/>
      <c r="S8" s="55">
        <f t="shared" ref="S8:S36" si="3">O8+30</f>
        <v>122</v>
      </c>
      <c r="T8" s="58"/>
      <c r="U8" s="62"/>
      <c r="W8" s="21">
        <f t="shared" ref="W8:W36" si="4">S8+30</f>
        <v>152</v>
      </c>
      <c r="X8" s="23"/>
      <c r="Y8" s="24"/>
      <c r="AA8" s="21">
        <f t="shared" ref="AA8:AA36" si="5">W8+30</f>
        <v>182</v>
      </c>
      <c r="AB8" s="23"/>
      <c r="AC8" s="24"/>
      <c r="AE8" s="21">
        <f t="shared" ref="AE8:AE36" si="6">AA8+30</f>
        <v>212</v>
      </c>
      <c r="AF8" s="23"/>
      <c r="AG8" s="24"/>
      <c r="AI8" s="21">
        <f t="shared" ref="AI8:AI36" si="7">AE8+30</f>
        <v>242</v>
      </c>
      <c r="AJ8" s="23"/>
      <c r="AK8" s="24"/>
      <c r="AM8" s="21">
        <f t="shared" ref="AM8:AM36" si="8">AI8+30</f>
        <v>272</v>
      </c>
      <c r="AN8" s="23"/>
      <c r="AO8" s="24"/>
      <c r="AQ8" s="55">
        <f t="shared" ref="AQ8:AQ36" si="9">AM8+30</f>
        <v>302</v>
      </c>
      <c r="AR8" s="58"/>
      <c r="AS8" s="62"/>
      <c r="AU8" s="55">
        <f t="shared" ref="AU8:AU36" si="10">AQ8+30</f>
        <v>332</v>
      </c>
      <c r="AV8" s="58"/>
      <c r="AW8" s="62"/>
      <c r="AY8" s="55">
        <f t="shared" ref="AY8:AY36" si="11">AU8+30</f>
        <v>362</v>
      </c>
      <c r="AZ8" s="58"/>
      <c r="BA8" s="62"/>
    </row>
    <row r="9" spans="2:53">
      <c r="C9" s="21">
        <f t="shared" ref="C9:C36" si="12">C8+1</f>
        <v>3</v>
      </c>
      <c r="D9" s="23"/>
      <c r="E9" s="24"/>
      <c r="G9" s="21">
        <f t="shared" si="0"/>
        <v>33</v>
      </c>
      <c r="H9" s="23"/>
      <c r="I9" s="24"/>
      <c r="K9" s="91">
        <f t="shared" si="1"/>
        <v>63</v>
      </c>
      <c r="L9" s="92"/>
      <c r="M9" s="93">
        <v>1</v>
      </c>
      <c r="O9" s="55">
        <f t="shared" si="2"/>
        <v>93</v>
      </c>
      <c r="P9" s="78"/>
      <c r="Q9" s="79"/>
      <c r="S9" s="55">
        <f t="shared" si="3"/>
        <v>123</v>
      </c>
      <c r="T9" s="58"/>
      <c r="U9" s="62"/>
      <c r="W9" s="21">
        <f t="shared" si="4"/>
        <v>153</v>
      </c>
      <c r="X9" s="23"/>
      <c r="Y9" s="24"/>
      <c r="AA9" s="21">
        <f t="shared" si="5"/>
        <v>183</v>
      </c>
      <c r="AB9" s="23"/>
      <c r="AC9" s="24"/>
      <c r="AE9" s="21">
        <f t="shared" si="6"/>
        <v>213</v>
      </c>
      <c r="AF9" s="23"/>
      <c r="AG9" s="24"/>
      <c r="AI9" s="21">
        <f t="shared" si="7"/>
        <v>243</v>
      </c>
      <c r="AJ9" s="23"/>
      <c r="AK9" s="24">
        <v>1</v>
      </c>
      <c r="AM9" s="21">
        <f t="shared" si="8"/>
        <v>273</v>
      </c>
      <c r="AN9" s="23"/>
      <c r="AO9" s="24"/>
      <c r="AQ9" s="55">
        <f t="shared" si="9"/>
        <v>303</v>
      </c>
      <c r="AR9" s="58"/>
      <c r="AS9" s="62"/>
      <c r="AU9" s="55">
        <f t="shared" si="10"/>
        <v>333</v>
      </c>
      <c r="AV9" s="58"/>
      <c r="AW9" s="62"/>
      <c r="AY9" s="55">
        <f t="shared" si="11"/>
        <v>363</v>
      </c>
      <c r="AZ9" s="58"/>
      <c r="BA9" s="62"/>
    </row>
    <row r="10" spans="2:53">
      <c r="C10" s="21">
        <f t="shared" si="12"/>
        <v>4</v>
      </c>
      <c r="D10" s="23"/>
      <c r="E10" s="24"/>
      <c r="G10" s="21">
        <f t="shared" si="0"/>
        <v>34</v>
      </c>
      <c r="H10" s="23"/>
      <c r="I10" s="24"/>
      <c r="K10" s="21">
        <f t="shared" si="1"/>
        <v>64</v>
      </c>
      <c r="L10" s="23"/>
      <c r="M10" s="24"/>
      <c r="O10" s="55">
        <f t="shared" si="2"/>
        <v>94</v>
      </c>
      <c r="P10" s="76"/>
      <c r="Q10" s="77"/>
      <c r="S10" s="55">
        <f t="shared" si="3"/>
        <v>124</v>
      </c>
      <c r="T10" s="58"/>
      <c r="U10" s="62"/>
      <c r="W10" s="21">
        <f t="shared" si="4"/>
        <v>154</v>
      </c>
      <c r="X10" s="23"/>
      <c r="Y10" s="24"/>
      <c r="AA10" s="21">
        <f t="shared" si="5"/>
        <v>184</v>
      </c>
      <c r="AB10" s="23"/>
      <c r="AC10" s="24"/>
      <c r="AE10" s="21">
        <f t="shared" si="6"/>
        <v>214</v>
      </c>
      <c r="AF10" s="23"/>
      <c r="AG10" s="24"/>
      <c r="AI10" s="21">
        <f t="shared" si="7"/>
        <v>244</v>
      </c>
      <c r="AJ10" s="23"/>
      <c r="AK10" s="24"/>
      <c r="AM10" s="21">
        <f t="shared" si="8"/>
        <v>274</v>
      </c>
      <c r="AN10" s="23"/>
      <c r="AO10" s="24"/>
      <c r="AQ10" s="55">
        <f t="shared" si="9"/>
        <v>304</v>
      </c>
      <c r="AR10" s="58"/>
      <c r="AS10" s="62"/>
      <c r="AU10" s="55">
        <f t="shared" si="10"/>
        <v>334</v>
      </c>
      <c r="AV10" s="58"/>
      <c r="AW10" s="62"/>
      <c r="AY10" s="55">
        <f t="shared" si="11"/>
        <v>364</v>
      </c>
      <c r="AZ10" s="58"/>
      <c r="BA10" s="62"/>
    </row>
    <row r="11" spans="2:53">
      <c r="C11" s="21">
        <f t="shared" si="12"/>
        <v>5</v>
      </c>
      <c r="D11" s="23"/>
      <c r="E11" s="24"/>
      <c r="G11" s="21">
        <f t="shared" si="0"/>
        <v>35</v>
      </c>
      <c r="H11" s="23"/>
      <c r="I11" s="24"/>
      <c r="K11" s="21">
        <f t="shared" si="1"/>
        <v>65</v>
      </c>
      <c r="L11" s="23"/>
      <c r="M11" s="24"/>
      <c r="O11" s="55">
        <f t="shared" si="2"/>
        <v>95</v>
      </c>
      <c r="P11" s="76"/>
      <c r="Q11" s="77"/>
      <c r="S11" s="55">
        <f t="shared" si="3"/>
        <v>125</v>
      </c>
      <c r="T11" s="58"/>
      <c r="U11" s="62"/>
      <c r="W11" s="21">
        <f t="shared" si="4"/>
        <v>155</v>
      </c>
      <c r="X11" s="23"/>
      <c r="Y11" s="24"/>
      <c r="AA11" s="21">
        <f t="shared" si="5"/>
        <v>185</v>
      </c>
      <c r="AB11" s="23"/>
      <c r="AC11" s="24">
        <v>1</v>
      </c>
      <c r="AE11" s="21">
        <f t="shared" si="6"/>
        <v>215</v>
      </c>
      <c r="AF11" s="23"/>
      <c r="AG11" s="24"/>
      <c r="AI11" s="21">
        <f t="shared" si="7"/>
        <v>245</v>
      </c>
      <c r="AJ11" s="23"/>
      <c r="AK11" s="24"/>
      <c r="AM11" s="21">
        <f t="shared" si="8"/>
        <v>275</v>
      </c>
      <c r="AN11" s="23"/>
      <c r="AO11" s="24"/>
      <c r="AQ11" s="55">
        <f t="shared" si="9"/>
        <v>305</v>
      </c>
      <c r="AR11" s="58"/>
      <c r="AS11" s="62"/>
      <c r="AU11" s="55">
        <f t="shared" si="10"/>
        <v>335</v>
      </c>
      <c r="AV11" s="58"/>
      <c r="AW11" s="62"/>
      <c r="AY11" s="55">
        <f t="shared" si="11"/>
        <v>365</v>
      </c>
      <c r="AZ11" s="58"/>
      <c r="BA11" s="62"/>
    </row>
    <row r="12" spans="2:53">
      <c r="C12" s="21">
        <f t="shared" si="12"/>
        <v>6</v>
      </c>
      <c r="D12" s="23"/>
      <c r="E12" s="24"/>
      <c r="G12" s="21">
        <f t="shared" si="0"/>
        <v>36</v>
      </c>
      <c r="H12" s="23"/>
      <c r="I12" s="24"/>
      <c r="K12" s="91">
        <f t="shared" si="1"/>
        <v>66</v>
      </c>
      <c r="L12" s="92"/>
      <c r="M12" s="93">
        <v>1</v>
      </c>
      <c r="O12" s="55">
        <f t="shared" si="2"/>
        <v>96</v>
      </c>
      <c r="P12" s="76"/>
      <c r="Q12" s="77"/>
      <c r="S12" s="55">
        <f t="shared" si="3"/>
        <v>126</v>
      </c>
      <c r="T12" s="58"/>
      <c r="U12" s="62"/>
      <c r="W12" s="21">
        <f t="shared" si="4"/>
        <v>156</v>
      </c>
      <c r="X12" s="23"/>
      <c r="Y12" s="24"/>
      <c r="AA12" s="21">
        <f t="shared" si="5"/>
        <v>186</v>
      </c>
      <c r="AB12" s="23"/>
      <c r="AC12" s="24"/>
      <c r="AE12" s="21">
        <f t="shared" si="6"/>
        <v>216</v>
      </c>
      <c r="AF12" s="23"/>
      <c r="AG12" s="24">
        <v>1</v>
      </c>
      <c r="AI12" s="21">
        <f t="shared" si="7"/>
        <v>246</v>
      </c>
      <c r="AJ12" s="23"/>
      <c r="AK12" s="24">
        <v>1</v>
      </c>
      <c r="AM12" s="21">
        <f t="shared" si="8"/>
        <v>276</v>
      </c>
      <c r="AN12" s="23"/>
      <c r="AO12" s="24"/>
      <c r="AQ12" s="55">
        <f t="shared" si="9"/>
        <v>306</v>
      </c>
      <c r="AR12" s="58"/>
      <c r="AS12" s="62"/>
      <c r="AU12" s="55">
        <f t="shared" si="10"/>
        <v>336</v>
      </c>
      <c r="AV12" s="58"/>
      <c r="AW12" s="62"/>
      <c r="AY12" s="55">
        <f t="shared" si="11"/>
        <v>366</v>
      </c>
      <c r="AZ12" s="58"/>
      <c r="BA12" s="62"/>
    </row>
    <row r="13" spans="2:53">
      <c r="C13" s="21">
        <f t="shared" si="12"/>
        <v>7</v>
      </c>
      <c r="D13" s="23"/>
      <c r="E13" s="24"/>
      <c r="G13" s="21">
        <f t="shared" si="0"/>
        <v>37</v>
      </c>
      <c r="H13" s="23"/>
      <c r="I13" s="24"/>
      <c r="K13" s="21">
        <f t="shared" si="1"/>
        <v>67</v>
      </c>
      <c r="L13" s="23"/>
      <c r="M13" s="24"/>
      <c r="O13" s="55">
        <f t="shared" si="2"/>
        <v>97</v>
      </c>
      <c r="P13" s="76"/>
      <c r="Q13" s="77"/>
      <c r="S13" s="55">
        <f t="shared" si="3"/>
        <v>127</v>
      </c>
      <c r="T13" s="58"/>
      <c r="U13" s="62"/>
      <c r="W13" s="21">
        <f t="shared" si="4"/>
        <v>157</v>
      </c>
      <c r="X13" s="23"/>
      <c r="Y13" s="24"/>
      <c r="AA13" s="21">
        <f t="shared" si="5"/>
        <v>187</v>
      </c>
      <c r="AB13" s="23"/>
      <c r="AC13" s="24">
        <v>1</v>
      </c>
      <c r="AE13" s="21">
        <f t="shared" si="6"/>
        <v>217</v>
      </c>
      <c r="AF13" s="23"/>
      <c r="AG13" s="24"/>
      <c r="AI13" s="21">
        <f t="shared" si="7"/>
        <v>247</v>
      </c>
      <c r="AJ13" s="23"/>
      <c r="AK13" s="24"/>
      <c r="AM13" s="21">
        <f t="shared" si="8"/>
        <v>277</v>
      </c>
      <c r="AN13" s="23"/>
      <c r="AO13" s="24"/>
      <c r="AQ13" s="55">
        <f t="shared" si="9"/>
        <v>307</v>
      </c>
      <c r="AR13" s="58"/>
      <c r="AS13" s="62"/>
      <c r="AU13" s="55">
        <f t="shared" si="10"/>
        <v>337</v>
      </c>
      <c r="AV13" s="58"/>
      <c r="AW13" s="62"/>
      <c r="AY13" s="55">
        <f t="shared" si="11"/>
        <v>367</v>
      </c>
      <c r="AZ13" s="58"/>
      <c r="BA13" s="62"/>
    </row>
    <row r="14" spans="2:53">
      <c r="C14" s="21">
        <f t="shared" si="12"/>
        <v>8</v>
      </c>
      <c r="D14" s="23"/>
      <c r="E14" s="24"/>
      <c r="G14" s="21">
        <f t="shared" si="0"/>
        <v>38</v>
      </c>
      <c r="H14" s="23"/>
      <c r="I14" s="24"/>
      <c r="K14" s="91">
        <f t="shared" si="1"/>
        <v>68</v>
      </c>
      <c r="L14" s="92"/>
      <c r="M14" s="93">
        <v>1</v>
      </c>
      <c r="O14" s="55">
        <f t="shared" si="2"/>
        <v>98</v>
      </c>
      <c r="P14" s="76"/>
      <c r="Q14" s="77"/>
      <c r="S14" s="55">
        <f t="shared" si="3"/>
        <v>128</v>
      </c>
      <c r="T14" s="58"/>
      <c r="U14" s="62"/>
      <c r="W14" s="21">
        <f t="shared" si="4"/>
        <v>158</v>
      </c>
      <c r="X14" s="23"/>
      <c r="Y14" s="24"/>
      <c r="AA14" s="21">
        <f t="shared" si="5"/>
        <v>188</v>
      </c>
      <c r="AB14" s="23"/>
      <c r="AC14" s="24"/>
      <c r="AE14" s="21">
        <f t="shared" si="6"/>
        <v>218</v>
      </c>
      <c r="AF14" s="23"/>
      <c r="AG14" s="24"/>
      <c r="AI14" s="21">
        <f t="shared" si="7"/>
        <v>248</v>
      </c>
      <c r="AJ14" s="23"/>
      <c r="AK14" s="24"/>
      <c r="AM14" s="21">
        <f t="shared" si="8"/>
        <v>278</v>
      </c>
      <c r="AN14" s="23"/>
      <c r="AO14" s="24"/>
      <c r="AQ14" s="55">
        <f t="shared" si="9"/>
        <v>308</v>
      </c>
      <c r="AR14" s="58"/>
      <c r="AS14" s="62"/>
      <c r="AU14" s="55">
        <f t="shared" si="10"/>
        <v>338</v>
      </c>
      <c r="AV14" s="58"/>
      <c r="AW14" s="62"/>
      <c r="AY14" s="55">
        <f t="shared" si="11"/>
        <v>368</v>
      </c>
      <c r="AZ14" s="58"/>
      <c r="BA14" s="62"/>
    </row>
    <row r="15" spans="2:53">
      <c r="C15" s="21">
        <f t="shared" si="12"/>
        <v>9</v>
      </c>
      <c r="D15" s="23"/>
      <c r="E15" s="24"/>
      <c r="G15" s="21">
        <f t="shared" si="0"/>
        <v>39</v>
      </c>
      <c r="H15" s="23"/>
      <c r="I15" s="24"/>
      <c r="K15" s="21">
        <f t="shared" si="1"/>
        <v>69</v>
      </c>
      <c r="L15" s="23"/>
      <c r="M15" s="24"/>
      <c r="O15" s="55">
        <f t="shared" si="2"/>
        <v>99</v>
      </c>
      <c r="P15" s="76"/>
      <c r="Q15" s="77"/>
      <c r="S15" s="55">
        <f t="shared" si="3"/>
        <v>129</v>
      </c>
      <c r="T15" s="58"/>
      <c r="U15" s="62"/>
      <c r="W15" s="21">
        <f t="shared" si="4"/>
        <v>159</v>
      </c>
      <c r="X15" s="23"/>
      <c r="Y15" s="24"/>
      <c r="AA15" s="21">
        <f t="shared" si="5"/>
        <v>189</v>
      </c>
      <c r="AB15" s="23"/>
      <c r="AC15" s="24">
        <v>1</v>
      </c>
      <c r="AE15" s="21">
        <f t="shared" si="6"/>
        <v>219</v>
      </c>
      <c r="AF15" s="23"/>
      <c r="AG15" s="24"/>
      <c r="AI15" s="21">
        <f t="shared" si="7"/>
        <v>249</v>
      </c>
      <c r="AJ15" s="23"/>
      <c r="AK15" s="24"/>
      <c r="AM15" s="21">
        <f t="shared" si="8"/>
        <v>279</v>
      </c>
      <c r="AN15" s="23"/>
      <c r="AO15" s="24"/>
      <c r="AQ15" s="55">
        <f t="shared" si="9"/>
        <v>309</v>
      </c>
      <c r="AR15" s="58"/>
      <c r="AS15" s="62"/>
      <c r="AU15" s="55">
        <f t="shared" si="10"/>
        <v>339</v>
      </c>
      <c r="AV15" s="58"/>
      <c r="AW15" s="62"/>
      <c r="AY15" s="55">
        <f t="shared" si="11"/>
        <v>369</v>
      </c>
      <c r="AZ15" s="58"/>
      <c r="BA15" s="62"/>
    </row>
    <row r="16" spans="2:53">
      <c r="C16" s="21">
        <f t="shared" si="12"/>
        <v>10</v>
      </c>
      <c r="D16" s="23"/>
      <c r="E16" s="24"/>
      <c r="G16" s="21">
        <f t="shared" si="0"/>
        <v>40</v>
      </c>
      <c r="H16" s="23"/>
      <c r="I16" s="24"/>
      <c r="K16" s="91">
        <f t="shared" si="1"/>
        <v>70</v>
      </c>
      <c r="L16" s="92"/>
      <c r="M16" s="93">
        <v>1</v>
      </c>
      <c r="O16" s="87">
        <f t="shared" si="2"/>
        <v>100</v>
      </c>
      <c r="P16" s="51"/>
      <c r="Q16" s="88">
        <v>1</v>
      </c>
      <c r="S16" s="55">
        <f t="shared" si="3"/>
        <v>130</v>
      </c>
      <c r="T16" s="58"/>
      <c r="U16" s="62"/>
      <c r="W16" s="21">
        <f t="shared" si="4"/>
        <v>160</v>
      </c>
      <c r="X16" s="23"/>
      <c r="Y16" s="24">
        <v>1</v>
      </c>
      <c r="AA16" s="21">
        <f t="shared" si="5"/>
        <v>190</v>
      </c>
      <c r="AB16" s="23"/>
      <c r="AC16" s="24">
        <v>1</v>
      </c>
      <c r="AE16" s="21">
        <f t="shared" si="6"/>
        <v>220</v>
      </c>
      <c r="AF16" s="23"/>
      <c r="AG16" s="24"/>
      <c r="AI16" s="21">
        <f t="shared" si="7"/>
        <v>250</v>
      </c>
      <c r="AJ16" s="23"/>
      <c r="AK16" s="24"/>
      <c r="AM16" s="21">
        <f t="shared" si="8"/>
        <v>280</v>
      </c>
      <c r="AN16" s="23"/>
      <c r="AO16" s="24"/>
      <c r="AQ16" s="55">
        <f t="shared" si="9"/>
        <v>310</v>
      </c>
      <c r="AR16" s="58"/>
      <c r="AS16" s="62"/>
      <c r="AU16" s="55">
        <f t="shared" si="10"/>
        <v>340</v>
      </c>
      <c r="AV16" s="58"/>
      <c r="AW16" s="62"/>
      <c r="AY16" s="55">
        <f t="shared" si="11"/>
        <v>370</v>
      </c>
      <c r="AZ16" s="58"/>
      <c r="BA16" s="62"/>
    </row>
    <row r="17" spans="3:53">
      <c r="C17" s="21">
        <f t="shared" si="12"/>
        <v>11</v>
      </c>
      <c r="D17" s="23"/>
      <c r="E17" s="24"/>
      <c r="G17" s="21">
        <f t="shared" si="0"/>
        <v>41</v>
      </c>
      <c r="H17" s="23"/>
      <c r="I17" s="24"/>
      <c r="K17" s="21">
        <f t="shared" si="1"/>
        <v>71</v>
      </c>
      <c r="L17" s="23"/>
      <c r="M17" s="24"/>
      <c r="O17" s="87">
        <f t="shared" si="2"/>
        <v>101</v>
      </c>
      <c r="P17" s="51"/>
      <c r="Q17" s="88">
        <v>1</v>
      </c>
      <c r="S17" s="55">
        <f t="shared" si="3"/>
        <v>131</v>
      </c>
      <c r="T17" s="58"/>
      <c r="U17" s="62">
        <v>1</v>
      </c>
      <c r="W17" s="21">
        <f t="shared" si="4"/>
        <v>161</v>
      </c>
      <c r="X17" s="23"/>
      <c r="Y17" s="24"/>
      <c r="AA17" s="21">
        <f t="shared" si="5"/>
        <v>191</v>
      </c>
      <c r="AB17" s="23"/>
      <c r="AC17" s="24">
        <v>1</v>
      </c>
      <c r="AE17" s="21">
        <f t="shared" si="6"/>
        <v>221</v>
      </c>
      <c r="AF17" s="23"/>
      <c r="AG17" s="24"/>
      <c r="AI17" s="21">
        <f t="shared" si="7"/>
        <v>251</v>
      </c>
      <c r="AJ17" s="23"/>
      <c r="AK17" s="24"/>
      <c r="AM17" s="21">
        <f t="shared" si="8"/>
        <v>281</v>
      </c>
      <c r="AN17" s="23"/>
      <c r="AO17" s="24"/>
      <c r="AQ17" s="55">
        <f t="shared" si="9"/>
        <v>311</v>
      </c>
      <c r="AR17" s="58"/>
      <c r="AS17" s="62"/>
      <c r="AU17" s="55">
        <f t="shared" si="10"/>
        <v>341</v>
      </c>
      <c r="AV17" s="58"/>
      <c r="AW17" s="62"/>
      <c r="AY17" s="55">
        <f t="shared" si="11"/>
        <v>371</v>
      </c>
      <c r="AZ17" s="58"/>
      <c r="BA17" s="62"/>
    </row>
    <row r="18" spans="3:53">
      <c r="C18" s="21">
        <f t="shared" si="12"/>
        <v>12</v>
      </c>
      <c r="D18" s="23"/>
      <c r="E18" s="24"/>
      <c r="G18" s="21">
        <f t="shared" si="0"/>
        <v>42</v>
      </c>
      <c r="H18" s="23"/>
      <c r="I18" s="24"/>
      <c r="K18" s="21">
        <f t="shared" si="1"/>
        <v>72</v>
      </c>
      <c r="L18" s="23"/>
      <c r="M18" s="24"/>
      <c r="O18" s="55">
        <f t="shared" si="2"/>
        <v>102</v>
      </c>
      <c r="P18" s="76"/>
      <c r="Q18" s="77"/>
      <c r="S18" s="55">
        <f t="shared" si="3"/>
        <v>132</v>
      </c>
      <c r="T18" s="58"/>
      <c r="U18" s="62"/>
      <c r="W18" s="21">
        <f t="shared" si="4"/>
        <v>162</v>
      </c>
      <c r="X18" s="23"/>
      <c r="Y18" s="24"/>
      <c r="AA18" s="21">
        <f t="shared" si="5"/>
        <v>192</v>
      </c>
      <c r="AB18" s="23"/>
      <c r="AC18" s="24"/>
      <c r="AE18" s="21">
        <f t="shared" si="6"/>
        <v>222</v>
      </c>
      <c r="AF18" s="23"/>
      <c r="AG18" s="24">
        <v>1</v>
      </c>
      <c r="AI18" s="21">
        <f t="shared" si="7"/>
        <v>252</v>
      </c>
      <c r="AJ18" s="23"/>
      <c r="AK18" s="24"/>
      <c r="AM18" s="21">
        <f t="shared" si="8"/>
        <v>282</v>
      </c>
      <c r="AN18" s="23"/>
      <c r="AO18" s="24"/>
      <c r="AQ18" s="55">
        <f t="shared" si="9"/>
        <v>312</v>
      </c>
      <c r="AR18" s="58"/>
      <c r="AS18" s="62"/>
      <c r="AU18" s="55">
        <f t="shared" si="10"/>
        <v>342</v>
      </c>
      <c r="AV18" s="58"/>
      <c r="AW18" s="62"/>
      <c r="AY18" s="55">
        <f t="shared" si="11"/>
        <v>372</v>
      </c>
      <c r="AZ18" s="58"/>
      <c r="BA18" s="62"/>
    </row>
    <row r="19" spans="3:53">
      <c r="C19" s="21">
        <f t="shared" si="12"/>
        <v>13</v>
      </c>
      <c r="D19" s="23"/>
      <c r="E19" s="24"/>
      <c r="G19" s="21">
        <f t="shared" si="0"/>
        <v>43</v>
      </c>
      <c r="H19" s="23"/>
      <c r="I19" s="24"/>
      <c r="K19" s="21">
        <f t="shared" si="1"/>
        <v>73</v>
      </c>
      <c r="L19" s="23"/>
      <c r="M19" s="24"/>
      <c r="O19" s="55">
        <f t="shared" si="2"/>
        <v>103</v>
      </c>
      <c r="P19" s="76"/>
      <c r="Q19" s="77"/>
      <c r="S19" s="55">
        <f t="shared" si="3"/>
        <v>133</v>
      </c>
      <c r="T19" s="58"/>
      <c r="U19" s="62"/>
      <c r="W19" s="21">
        <f t="shared" si="4"/>
        <v>163</v>
      </c>
      <c r="X19" s="23"/>
      <c r="Y19" s="24"/>
      <c r="AA19" s="21">
        <f t="shared" si="5"/>
        <v>193</v>
      </c>
      <c r="AB19" s="23"/>
      <c r="AC19" s="24"/>
      <c r="AE19" s="21">
        <f t="shared" si="6"/>
        <v>223</v>
      </c>
      <c r="AF19" s="23"/>
      <c r="AG19" s="24"/>
      <c r="AI19" s="21">
        <f t="shared" si="7"/>
        <v>253</v>
      </c>
      <c r="AJ19" s="23"/>
      <c r="AK19" s="24"/>
      <c r="AM19" s="21">
        <f t="shared" si="8"/>
        <v>283</v>
      </c>
      <c r="AN19" s="23"/>
      <c r="AO19" s="24"/>
      <c r="AQ19" s="55">
        <f t="shared" si="9"/>
        <v>313</v>
      </c>
      <c r="AR19" s="58"/>
      <c r="AS19" s="62"/>
      <c r="AU19" s="55">
        <f t="shared" si="10"/>
        <v>343</v>
      </c>
      <c r="AV19" s="58"/>
      <c r="AW19" s="62"/>
      <c r="AY19" s="55">
        <f t="shared" si="11"/>
        <v>373</v>
      </c>
      <c r="AZ19" s="58"/>
      <c r="BA19" s="62"/>
    </row>
    <row r="20" spans="3:53">
      <c r="C20" s="21">
        <f t="shared" si="12"/>
        <v>14</v>
      </c>
      <c r="D20" s="23"/>
      <c r="E20" s="24"/>
      <c r="G20" s="21">
        <f t="shared" si="0"/>
        <v>44</v>
      </c>
      <c r="H20" s="23"/>
      <c r="I20" s="24"/>
      <c r="K20" s="21">
        <f t="shared" si="1"/>
        <v>74</v>
      </c>
      <c r="L20" s="23"/>
      <c r="M20" s="24"/>
      <c r="O20" s="55">
        <f t="shared" si="2"/>
        <v>104</v>
      </c>
      <c r="P20" s="76"/>
      <c r="Q20" s="77"/>
      <c r="S20" s="55">
        <f t="shared" si="3"/>
        <v>134</v>
      </c>
      <c r="T20" s="58"/>
      <c r="U20" s="62"/>
      <c r="W20" s="21">
        <f t="shared" si="4"/>
        <v>164</v>
      </c>
      <c r="X20" s="23"/>
      <c r="Y20" s="24"/>
      <c r="AA20" s="21">
        <f t="shared" si="5"/>
        <v>194</v>
      </c>
      <c r="AB20" s="23"/>
      <c r="AC20" s="24"/>
      <c r="AE20" s="21">
        <f t="shared" si="6"/>
        <v>224</v>
      </c>
      <c r="AF20" s="23"/>
      <c r="AG20" s="24"/>
      <c r="AI20" s="21">
        <f t="shared" si="7"/>
        <v>254</v>
      </c>
      <c r="AJ20" s="23"/>
      <c r="AK20" s="24"/>
      <c r="AM20" s="21">
        <f t="shared" si="8"/>
        <v>284</v>
      </c>
      <c r="AN20" s="23"/>
      <c r="AO20" s="24">
        <v>1</v>
      </c>
      <c r="AQ20" s="55">
        <f t="shared" si="9"/>
        <v>314</v>
      </c>
      <c r="AR20" s="58"/>
      <c r="AS20" s="62"/>
      <c r="AU20" s="55">
        <f t="shared" si="10"/>
        <v>344</v>
      </c>
      <c r="AV20" s="58"/>
      <c r="AW20" s="62"/>
      <c r="AY20" s="55">
        <f t="shared" si="11"/>
        <v>374</v>
      </c>
      <c r="AZ20" s="58"/>
      <c r="BA20" s="62"/>
    </row>
    <row r="21" spans="3:53">
      <c r="C21" s="21">
        <f t="shared" si="12"/>
        <v>15</v>
      </c>
      <c r="D21" s="23"/>
      <c r="E21" s="24"/>
      <c r="G21" s="21">
        <f t="shared" si="0"/>
        <v>45</v>
      </c>
      <c r="H21" s="23"/>
      <c r="I21" s="24"/>
      <c r="K21" s="91">
        <f t="shared" si="1"/>
        <v>75</v>
      </c>
      <c r="L21" s="92"/>
      <c r="M21" s="93">
        <v>1</v>
      </c>
      <c r="O21" s="55">
        <f t="shared" si="2"/>
        <v>105</v>
      </c>
      <c r="P21" s="76"/>
      <c r="Q21" s="77"/>
      <c r="S21" s="55">
        <f t="shared" si="3"/>
        <v>135</v>
      </c>
      <c r="T21" s="58"/>
      <c r="U21" s="62">
        <v>1</v>
      </c>
      <c r="W21" s="21">
        <f t="shared" si="4"/>
        <v>165</v>
      </c>
      <c r="X21" s="23"/>
      <c r="Y21" s="24">
        <v>1</v>
      </c>
      <c r="AA21" s="21">
        <f t="shared" si="5"/>
        <v>195</v>
      </c>
      <c r="AB21" s="23"/>
      <c r="AC21" s="24"/>
      <c r="AE21" s="21">
        <f t="shared" si="6"/>
        <v>225</v>
      </c>
      <c r="AF21" s="23"/>
      <c r="AG21" s="24">
        <v>1</v>
      </c>
      <c r="AI21" s="21">
        <f t="shared" si="7"/>
        <v>255</v>
      </c>
      <c r="AJ21" s="23"/>
      <c r="AK21" s="24"/>
      <c r="AM21" s="21">
        <f t="shared" si="8"/>
        <v>285</v>
      </c>
      <c r="AN21" s="23"/>
      <c r="AO21" s="24">
        <v>1</v>
      </c>
      <c r="AQ21" s="55">
        <f t="shared" si="9"/>
        <v>315</v>
      </c>
      <c r="AR21" s="58"/>
      <c r="AS21" s="62"/>
      <c r="AU21" s="55">
        <f t="shared" si="10"/>
        <v>345</v>
      </c>
      <c r="AV21" s="58"/>
      <c r="AW21" s="62"/>
      <c r="AY21" s="55">
        <f t="shared" si="11"/>
        <v>375</v>
      </c>
      <c r="AZ21" s="58"/>
      <c r="BA21" s="62"/>
    </row>
    <row r="22" spans="3:53">
      <c r="C22" s="21">
        <f t="shared" si="12"/>
        <v>16</v>
      </c>
      <c r="D22" s="23"/>
      <c r="E22" s="24"/>
      <c r="G22" s="21">
        <f t="shared" si="0"/>
        <v>46</v>
      </c>
      <c r="H22" s="23"/>
      <c r="I22" s="24"/>
      <c r="K22" s="21">
        <f t="shared" si="1"/>
        <v>76</v>
      </c>
      <c r="L22" s="23"/>
      <c r="M22" s="24"/>
      <c r="O22" s="55">
        <f t="shared" si="2"/>
        <v>106</v>
      </c>
      <c r="P22" s="76"/>
      <c r="Q22" s="77"/>
      <c r="S22" s="55">
        <f t="shared" si="3"/>
        <v>136</v>
      </c>
      <c r="T22" s="58"/>
      <c r="U22" s="62"/>
      <c r="W22" s="21">
        <f t="shared" si="4"/>
        <v>166</v>
      </c>
      <c r="X22" s="23"/>
      <c r="Y22" s="24"/>
      <c r="AA22" s="21">
        <f t="shared" si="5"/>
        <v>196</v>
      </c>
      <c r="AB22" s="23"/>
      <c r="AC22" s="24"/>
      <c r="AE22" s="21">
        <f t="shared" si="6"/>
        <v>226</v>
      </c>
      <c r="AF22" s="23"/>
      <c r="AG22" s="24"/>
      <c r="AI22" s="21">
        <f t="shared" si="7"/>
        <v>256</v>
      </c>
      <c r="AJ22" s="23"/>
      <c r="AK22" s="24"/>
      <c r="AM22" s="21">
        <f t="shared" si="8"/>
        <v>286</v>
      </c>
      <c r="AN22" s="23"/>
      <c r="AO22" s="24"/>
      <c r="AQ22" s="55">
        <f t="shared" si="9"/>
        <v>316</v>
      </c>
      <c r="AR22" s="58"/>
      <c r="AS22" s="62"/>
      <c r="AU22" s="55">
        <f t="shared" si="10"/>
        <v>346</v>
      </c>
      <c r="AV22" s="58"/>
      <c r="AW22" s="62"/>
      <c r="AY22" s="55">
        <f t="shared" si="11"/>
        <v>376</v>
      </c>
      <c r="AZ22" s="58"/>
      <c r="BA22" s="62"/>
    </row>
    <row r="23" spans="3:53">
      <c r="C23" s="21">
        <f t="shared" si="12"/>
        <v>17</v>
      </c>
      <c r="D23" s="23"/>
      <c r="E23" s="24"/>
      <c r="G23" s="21">
        <f t="shared" si="0"/>
        <v>47</v>
      </c>
      <c r="H23" s="23"/>
      <c r="I23" s="24"/>
      <c r="K23" s="21">
        <f t="shared" si="1"/>
        <v>77</v>
      </c>
      <c r="L23" s="23"/>
      <c r="M23" s="24"/>
      <c r="O23" s="55">
        <f t="shared" si="2"/>
        <v>107</v>
      </c>
      <c r="P23" s="76"/>
      <c r="Q23" s="77"/>
      <c r="S23" s="55">
        <f t="shared" si="3"/>
        <v>137</v>
      </c>
      <c r="T23" s="58"/>
      <c r="U23" s="62">
        <v>1</v>
      </c>
      <c r="W23" s="21">
        <f t="shared" si="4"/>
        <v>167</v>
      </c>
      <c r="X23" s="23"/>
      <c r="Y23" s="24"/>
      <c r="AA23" s="21">
        <f t="shared" si="5"/>
        <v>197</v>
      </c>
      <c r="AB23" s="23"/>
      <c r="AC23" s="24"/>
      <c r="AE23" s="21">
        <f t="shared" si="6"/>
        <v>227</v>
      </c>
      <c r="AF23" s="23"/>
      <c r="AG23" s="24"/>
      <c r="AI23" s="21">
        <f t="shared" si="7"/>
        <v>257</v>
      </c>
      <c r="AJ23" s="23"/>
      <c r="AK23" s="24"/>
      <c r="AM23" s="21">
        <f t="shared" si="8"/>
        <v>287</v>
      </c>
      <c r="AN23" s="23"/>
      <c r="AO23" s="24">
        <v>1</v>
      </c>
      <c r="AQ23" s="55">
        <f t="shared" si="9"/>
        <v>317</v>
      </c>
      <c r="AR23" s="58"/>
      <c r="AS23" s="62"/>
      <c r="AU23" s="55">
        <f t="shared" si="10"/>
        <v>347</v>
      </c>
      <c r="AV23" s="58"/>
      <c r="AW23" s="62"/>
      <c r="AY23" s="55">
        <f t="shared" si="11"/>
        <v>377</v>
      </c>
      <c r="AZ23" s="58"/>
      <c r="BA23" s="62"/>
    </row>
    <row r="24" spans="3:53">
      <c r="C24" s="21">
        <f t="shared" si="12"/>
        <v>18</v>
      </c>
      <c r="D24" s="23"/>
      <c r="E24" s="24"/>
      <c r="G24" s="91">
        <f t="shared" si="0"/>
        <v>48</v>
      </c>
      <c r="H24" s="92"/>
      <c r="I24" s="93">
        <v>1</v>
      </c>
      <c r="K24" s="21">
        <f t="shared" si="1"/>
        <v>78</v>
      </c>
      <c r="L24" s="23"/>
      <c r="M24" s="24"/>
      <c r="O24" s="55">
        <f t="shared" si="2"/>
        <v>108</v>
      </c>
      <c r="P24" s="76"/>
      <c r="Q24" s="77"/>
      <c r="S24" s="55">
        <f t="shared" si="3"/>
        <v>138</v>
      </c>
      <c r="T24" s="58"/>
      <c r="U24" s="62"/>
      <c r="W24" s="21">
        <f t="shared" si="4"/>
        <v>168</v>
      </c>
      <c r="X24" s="23"/>
      <c r="Y24" s="24"/>
      <c r="AA24" s="21">
        <f t="shared" si="5"/>
        <v>198</v>
      </c>
      <c r="AB24" s="23"/>
      <c r="AC24" s="24"/>
      <c r="AE24" s="21">
        <f t="shared" si="6"/>
        <v>228</v>
      </c>
      <c r="AF24" s="23"/>
      <c r="AG24" s="24">
        <v>1</v>
      </c>
      <c r="AI24" s="21">
        <f t="shared" si="7"/>
        <v>258</v>
      </c>
      <c r="AJ24" s="23"/>
      <c r="AK24" s="24"/>
      <c r="AM24" s="21">
        <f t="shared" si="8"/>
        <v>288</v>
      </c>
      <c r="AN24" s="23"/>
      <c r="AO24" s="24"/>
      <c r="AQ24" s="55">
        <f t="shared" si="9"/>
        <v>318</v>
      </c>
      <c r="AR24" s="58"/>
      <c r="AS24" s="62"/>
      <c r="AU24" s="55">
        <f t="shared" si="10"/>
        <v>348</v>
      </c>
      <c r="AV24" s="58"/>
      <c r="AW24" s="62"/>
      <c r="AY24" s="55">
        <f t="shared" si="11"/>
        <v>378</v>
      </c>
      <c r="AZ24" s="58"/>
      <c r="BA24" s="62"/>
    </row>
    <row r="25" spans="3:53">
      <c r="C25" s="21">
        <f t="shared" si="12"/>
        <v>19</v>
      </c>
      <c r="D25" s="23"/>
      <c r="E25" s="24"/>
      <c r="G25" s="91">
        <f t="shared" si="0"/>
        <v>49</v>
      </c>
      <c r="H25" s="92"/>
      <c r="I25" s="93">
        <v>1</v>
      </c>
      <c r="K25" s="21">
        <f t="shared" si="1"/>
        <v>79</v>
      </c>
      <c r="L25" s="23"/>
      <c r="M25" s="24"/>
      <c r="O25" s="55">
        <f t="shared" si="2"/>
        <v>109</v>
      </c>
      <c r="P25" s="76"/>
      <c r="Q25" s="77"/>
      <c r="S25" s="55">
        <f t="shared" si="3"/>
        <v>139</v>
      </c>
      <c r="T25" s="58"/>
      <c r="U25" s="62"/>
      <c r="W25" s="21">
        <f t="shared" si="4"/>
        <v>169</v>
      </c>
      <c r="X25" s="23"/>
      <c r="Y25" s="24">
        <v>1</v>
      </c>
      <c r="AA25" s="21">
        <f t="shared" si="5"/>
        <v>199</v>
      </c>
      <c r="AB25" s="23"/>
      <c r="AC25" s="24"/>
      <c r="AE25" s="21">
        <f t="shared" si="6"/>
        <v>229</v>
      </c>
      <c r="AF25" s="23"/>
      <c r="AG25" s="24"/>
      <c r="AI25" s="21">
        <f t="shared" si="7"/>
        <v>259</v>
      </c>
      <c r="AJ25" s="23"/>
      <c r="AK25" s="24"/>
      <c r="AM25" s="21">
        <f t="shared" si="8"/>
        <v>289</v>
      </c>
      <c r="AN25" s="23"/>
      <c r="AO25" s="24"/>
      <c r="AQ25" s="55">
        <f t="shared" si="9"/>
        <v>319</v>
      </c>
      <c r="AR25" s="58"/>
      <c r="AS25" s="62"/>
      <c r="AU25" s="55">
        <f t="shared" si="10"/>
        <v>349</v>
      </c>
      <c r="AV25" s="58"/>
      <c r="AW25" s="62"/>
      <c r="AY25" s="55">
        <f t="shared" si="11"/>
        <v>379</v>
      </c>
      <c r="AZ25" s="58"/>
      <c r="BA25" s="62"/>
    </row>
    <row r="26" spans="3:53">
      <c r="C26" s="21">
        <f t="shared" si="12"/>
        <v>20</v>
      </c>
      <c r="D26" s="23"/>
      <c r="E26" s="24"/>
      <c r="G26" s="21">
        <f t="shared" si="0"/>
        <v>50</v>
      </c>
      <c r="H26" s="23"/>
      <c r="I26" s="24"/>
      <c r="K26" s="91">
        <f t="shared" si="1"/>
        <v>80</v>
      </c>
      <c r="L26" s="92"/>
      <c r="M26" s="93">
        <v>1</v>
      </c>
      <c r="O26" s="55">
        <f t="shared" si="2"/>
        <v>110</v>
      </c>
      <c r="P26" s="76"/>
      <c r="Q26" s="77"/>
      <c r="S26" s="55">
        <f t="shared" si="3"/>
        <v>140</v>
      </c>
      <c r="T26" s="58"/>
      <c r="U26" s="62"/>
      <c r="W26" s="21">
        <f t="shared" si="4"/>
        <v>170</v>
      </c>
      <c r="X26" s="23"/>
      <c r="Y26" s="24"/>
      <c r="AA26" s="21">
        <f t="shared" si="5"/>
        <v>200</v>
      </c>
      <c r="AB26" s="23"/>
      <c r="AC26" s="24"/>
      <c r="AE26" s="21">
        <f t="shared" si="6"/>
        <v>230</v>
      </c>
      <c r="AF26" s="23"/>
      <c r="AG26" s="24">
        <v>1</v>
      </c>
      <c r="AI26" s="21">
        <f t="shared" si="7"/>
        <v>260</v>
      </c>
      <c r="AJ26" s="23"/>
      <c r="AK26" s="24"/>
      <c r="AM26" s="21">
        <f t="shared" si="8"/>
        <v>290</v>
      </c>
      <c r="AN26" s="23"/>
      <c r="AO26" s="24"/>
      <c r="AQ26" s="55">
        <f t="shared" si="9"/>
        <v>320</v>
      </c>
      <c r="AR26" s="58"/>
      <c r="AS26" s="62"/>
      <c r="AU26" s="55">
        <f t="shared" si="10"/>
        <v>350</v>
      </c>
      <c r="AV26" s="58"/>
      <c r="AW26" s="62"/>
      <c r="AY26" s="55">
        <f t="shared" si="11"/>
        <v>380</v>
      </c>
      <c r="AZ26" s="58"/>
      <c r="BA26" s="62"/>
    </row>
    <row r="27" spans="3:53">
      <c r="C27" s="21">
        <f t="shared" si="12"/>
        <v>21</v>
      </c>
      <c r="D27" s="23"/>
      <c r="E27" s="24"/>
      <c r="G27" s="21">
        <f t="shared" si="0"/>
        <v>51</v>
      </c>
      <c r="H27" s="23"/>
      <c r="I27" s="24"/>
      <c r="K27" s="21">
        <f t="shared" si="1"/>
        <v>81</v>
      </c>
      <c r="L27" s="23"/>
      <c r="M27" s="24"/>
      <c r="O27" s="55">
        <f t="shared" si="2"/>
        <v>111</v>
      </c>
      <c r="P27" s="76"/>
      <c r="Q27" s="77"/>
      <c r="S27" s="55">
        <f t="shared" si="3"/>
        <v>141</v>
      </c>
      <c r="T27" s="58"/>
      <c r="U27" s="62"/>
      <c r="W27" s="21">
        <f t="shared" si="4"/>
        <v>171</v>
      </c>
      <c r="X27" s="23"/>
      <c r="Y27" s="24"/>
      <c r="AA27" s="21">
        <f t="shared" si="5"/>
        <v>201</v>
      </c>
      <c r="AB27" s="23"/>
      <c r="AC27" s="24"/>
      <c r="AE27" s="21">
        <f t="shared" si="6"/>
        <v>231</v>
      </c>
      <c r="AF27" s="23"/>
      <c r="AG27" s="24">
        <v>1</v>
      </c>
      <c r="AI27" s="21">
        <f t="shared" si="7"/>
        <v>261</v>
      </c>
      <c r="AJ27" s="23"/>
      <c r="AK27" s="24">
        <v>1</v>
      </c>
      <c r="AM27" s="21">
        <f t="shared" si="8"/>
        <v>291</v>
      </c>
      <c r="AN27" s="23"/>
      <c r="AO27" s="24"/>
      <c r="AQ27" s="55">
        <f t="shared" si="9"/>
        <v>321</v>
      </c>
      <c r="AR27" s="58"/>
      <c r="AS27" s="62"/>
      <c r="AU27" s="55">
        <f t="shared" si="10"/>
        <v>351</v>
      </c>
      <c r="AV27" s="58"/>
      <c r="AW27" s="62"/>
      <c r="AY27" s="55">
        <f t="shared" si="11"/>
        <v>381</v>
      </c>
      <c r="AZ27" s="58"/>
      <c r="BA27" s="62"/>
    </row>
    <row r="28" spans="3:53">
      <c r="C28" s="21">
        <f>C27+1</f>
        <v>22</v>
      </c>
      <c r="D28" s="23"/>
      <c r="E28" s="24"/>
      <c r="G28" s="21">
        <f t="shared" si="0"/>
        <v>52</v>
      </c>
      <c r="H28" s="23"/>
      <c r="I28" s="24"/>
      <c r="K28" s="21">
        <f t="shared" si="1"/>
        <v>82</v>
      </c>
      <c r="L28" s="23"/>
      <c r="M28" s="24"/>
      <c r="O28" s="87">
        <f t="shared" si="2"/>
        <v>112</v>
      </c>
      <c r="P28" s="51"/>
      <c r="Q28" s="88">
        <v>1</v>
      </c>
      <c r="S28" s="55">
        <f t="shared" si="3"/>
        <v>142</v>
      </c>
      <c r="T28" s="58"/>
      <c r="U28" s="62"/>
      <c r="W28" s="21">
        <f t="shared" si="4"/>
        <v>172</v>
      </c>
      <c r="X28" s="23"/>
      <c r="Y28" s="24"/>
      <c r="AA28" s="21">
        <f t="shared" si="5"/>
        <v>202</v>
      </c>
      <c r="AB28" s="23"/>
      <c r="AC28" s="24"/>
      <c r="AE28" s="21">
        <f t="shared" si="6"/>
        <v>232</v>
      </c>
      <c r="AF28" s="23"/>
      <c r="AG28" s="24"/>
      <c r="AI28" s="21">
        <f t="shared" si="7"/>
        <v>262</v>
      </c>
      <c r="AJ28" s="23"/>
      <c r="AK28" s="24"/>
      <c r="AM28" s="21">
        <f t="shared" si="8"/>
        <v>292</v>
      </c>
      <c r="AN28" s="23"/>
      <c r="AO28" s="24"/>
      <c r="AQ28" s="55">
        <f t="shared" si="9"/>
        <v>322</v>
      </c>
      <c r="AR28" s="58"/>
      <c r="AS28" s="62"/>
      <c r="AU28" s="55">
        <f t="shared" si="10"/>
        <v>352</v>
      </c>
      <c r="AV28" s="58"/>
      <c r="AW28" s="62"/>
      <c r="AY28" s="55">
        <f t="shared" si="11"/>
        <v>382</v>
      </c>
      <c r="AZ28" s="58"/>
      <c r="BA28" s="62"/>
    </row>
    <row r="29" spans="3:53">
      <c r="C29" s="21">
        <f t="shared" si="12"/>
        <v>23</v>
      </c>
      <c r="D29" s="23"/>
      <c r="E29" s="24"/>
      <c r="G29" s="21">
        <f t="shared" si="0"/>
        <v>53</v>
      </c>
      <c r="H29" s="23"/>
      <c r="I29" s="24"/>
      <c r="K29" s="21">
        <f t="shared" si="1"/>
        <v>83</v>
      </c>
      <c r="L29" s="23"/>
      <c r="M29" s="24"/>
      <c r="O29" s="55">
        <f t="shared" si="2"/>
        <v>113</v>
      </c>
      <c r="P29" s="76"/>
      <c r="Q29" s="77"/>
      <c r="S29" s="55">
        <f t="shared" si="3"/>
        <v>143</v>
      </c>
      <c r="T29" s="58"/>
      <c r="U29" s="62"/>
      <c r="W29" s="21">
        <f t="shared" si="4"/>
        <v>173</v>
      </c>
      <c r="X29" s="23"/>
      <c r="Y29" s="24"/>
      <c r="AA29" s="21">
        <f t="shared" si="5"/>
        <v>203</v>
      </c>
      <c r="AB29" s="23"/>
      <c r="AC29" s="24"/>
      <c r="AE29" s="21">
        <f t="shared" si="6"/>
        <v>233</v>
      </c>
      <c r="AF29" s="23"/>
      <c r="AG29" s="24"/>
      <c r="AI29" s="21">
        <f t="shared" si="7"/>
        <v>263</v>
      </c>
      <c r="AJ29" s="23"/>
      <c r="AK29" s="24"/>
      <c r="AM29" s="21">
        <f t="shared" si="8"/>
        <v>293</v>
      </c>
      <c r="AN29" s="23"/>
      <c r="AO29" s="24"/>
      <c r="AQ29" s="55">
        <f t="shared" si="9"/>
        <v>323</v>
      </c>
      <c r="AR29" s="58"/>
      <c r="AS29" s="62"/>
      <c r="AU29" s="55">
        <f t="shared" si="10"/>
        <v>353</v>
      </c>
      <c r="AV29" s="58"/>
      <c r="AW29" s="62"/>
      <c r="AY29" s="55">
        <f t="shared" si="11"/>
        <v>383</v>
      </c>
      <c r="AZ29" s="58"/>
      <c r="BA29" s="62"/>
    </row>
    <row r="30" spans="3:53">
      <c r="C30" s="21">
        <f t="shared" si="12"/>
        <v>24</v>
      </c>
      <c r="D30" s="23"/>
      <c r="E30" s="24"/>
      <c r="G30" s="21">
        <f t="shared" si="0"/>
        <v>54</v>
      </c>
      <c r="H30" s="23"/>
      <c r="I30" s="24"/>
      <c r="K30" s="21">
        <f t="shared" si="1"/>
        <v>84</v>
      </c>
      <c r="L30" s="23"/>
      <c r="M30" s="24"/>
      <c r="O30" s="55">
        <f t="shared" si="2"/>
        <v>114</v>
      </c>
      <c r="P30" s="76"/>
      <c r="Q30" s="77"/>
      <c r="S30" s="55">
        <f t="shared" si="3"/>
        <v>144</v>
      </c>
      <c r="T30" s="58"/>
      <c r="U30" s="62"/>
      <c r="W30" s="21">
        <f t="shared" si="4"/>
        <v>174</v>
      </c>
      <c r="X30" s="23"/>
      <c r="Y30" s="24"/>
      <c r="AA30" s="21">
        <f t="shared" si="5"/>
        <v>204</v>
      </c>
      <c r="AB30" s="23"/>
      <c r="AC30" s="24"/>
      <c r="AE30" s="21">
        <f t="shared" si="6"/>
        <v>234</v>
      </c>
      <c r="AF30" s="23"/>
      <c r="AG30" s="24"/>
      <c r="AI30" s="21">
        <f t="shared" si="7"/>
        <v>264</v>
      </c>
      <c r="AJ30" s="23"/>
      <c r="AK30" s="24"/>
      <c r="AM30" s="21">
        <f t="shared" si="8"/>
        <v>294</v>
      </c>
      <c r="AN30" s="23"/>
      <c r="AO30" s="24"/>
      <c r="AQ30" s="55">
        <f t="shared" si="9"/>
        <v>324</v>
      </c>
      <c r="AR30" s="58"/>
      <c r="AS30" s="62"/>
      <c r="AU30" s="55">
        <f t="shared" si="10"/>
        <v>354</v>
      </c>
      <c r="AV30" s="58"/>
      <c r="AW30" s="62"/>
      <c r="AY30" s="55">
        <f t="shared" si="11"/>
        <v>384</v>
      </c>
      <c r="AZ30" s="58"/>
      <c r="BA30" s="62"/>
    </row>
    <row r="31" spans="3:53">
      <c r="C31" s="21">
        <f t="shared" si="12"/>
        <v>25</v>
      </c>
      <c r="D31" s="23"/>
      <c r="E31" s="24"/>
      <c r="G31" s="21">
        <f t="shared" si="0"/>
        <v>55</v>
      </c>
      <c r="H31" s="23"/>
      <c r="I31" s="24"/>
      <c r="K31" s="21">
        <f t="shared" si="1"/>
        <v>85</v>
      </c>
      <c r="L31" s="23"/>
      <c r="M31" s="24"/>
      <c r="O31" s="55">
        <f t="shared" si="2"/>
        <v>115</v>
      </c>
      <c r="P31" s="76"/>
      <c r="Q31" s="77"/>
      <c r="S31" s="55">
        <f t="shared" si="3"/>
        <v>145</v>
      </c>
      <c r="T31" s="58"/>
      <c r="U31" s="62"/>
      <c r="W31" s="21">
        <f t="shared" si="4"/>
        <v>175</v>
      </c>
      <c r="X31" s="23"/>
      <c r="Y31" s="24"/>
      <c r="AA31" s="21">
        <f t="shared" si="5"/>
        <v>205</v>
      </c>
      <c r="AB31" s="23"/>
      <c r="AC31" s="24"/>
      <c r="AE31" s="21">
        <f t="shared" si="6"/>
        <v>235</v>
      </c>
      <c r="AF31" s="23"/>
      <c r="AG31" s="24"/>
      <c r="AI31" s="21">
        <f t="shared" si="7"/>
        <v>265</v>
      </c>
      <c r="AJ31" s="23"/>
      <c r="AK31" s="24"/>
      <c r="AM31" s="21">
        <f t="shared" si="8"/>
        <v>295</v>
      </c>
      <c r="AN31" s="23"/>
      <c r="AO31" s="24"/>
      <c r="AQ31" s="55">
        <f t="shared" si="9"/>
        <v>325</v>
      </c>
      <c r="AR31" s="58"/>
      <c r="AS31" s="62"/>
      <c r="AU31" s="55">
        <f t="shared" si="10"/>
        <v>355</v>
      </c>
      <c r="AV31" s="58"/>
      <c r="AW31" s="62"/>
      <c r="AY31" s="55">
        <f t="shared" si="11"/>
        <v>385</v>
      </c>
      <c r="AZ31" s="58"/>
      <c r="BA31" s="62"/>
    </row>
    <row r="32" spans="3:53">
      <c r="C32" s="27">
        <f t="shared" si="12"/>
        <v>26</v>
      </c>
      <c r="D32" s="29"/>
      <c r="E32" s="24"/>
      <c r="G32" s="21">
        <f t="shared" si="0"/>
        <v>56</v>
      </c>
      <c r="H32" s="23"/>
      <c r="I32" s="24"/>
      <c r="K32" s="50">
        <f t="shared" si="1"/>
        <v>86</v>
      </c>
      <c r="L32" s="51"/>
      <c r="M32" s="88">
        <v>1</v>
      </c>
      <c r="O32" s="55">
        <f t="shared" si="2"/>
        <v>116</v>
      </c>
      <c r="P32" s="76"/>
      <c r="Q32" s="77"/>
      <c r="S32" s="55">
        <f t="shared" si="3"/>
        <v>146</v>
      </c>
      <c r="T32" s="58"/>
      <c r="U32" s="62">
        <v>1</v>
      </c>
      <c r="W32" s="21">
        <f t="shared" si="4"/>
        <v>176</v>
      </c>
      <c r="X32" s="23"/>
      <c r="Y32" s="24"/>
      <c r="AA32" s="21">
        <f t="shared" si="5"/>
        <v>206</v>
      </c>
      <c r="AB32" s="23"/>
      <c r="AC32" s="24"/>
      <c r="AE32" s="21">
        <f t="shared" si="6"/>
        <v>236</v>
      </c>
      <c r="AF32" s="23"/>
      <c r="AG32" s="24"/>
      <c r="AI32" s="21">
        <f t="shared" si="7"/>
        <v>266</v>
      </c>
      <c r="AJ32" s="23"/>
      <c r="AK32" s="24"/>
      <c r="AM32" s="21">
        <f t="shared" si="8"/>
        <v>296</v>
      </c>
      <c r="AN32" s="23"/>
      <c r="AO32" s="24"/>
      <c r="AQ32" s="55">
        <f t="shared" si="9"/>
        <v>326</v>
      </c>
      <c r="AR32" s="58"/>
      <c r="AS32" s="62"/>
      <c r="AU32" s="55">
        <f t="shared" si="10"/>
        <v>356</v>
      </c>
      <c r="AV32" s="58"/>
      <c r="AW32" s="62"/>
      <c r="AY32" s="55">
        <f t="shared" si="11"/>
        <v>386</v>
      </c>
      <c r="AZ32" s="58"/>
      <c r="BA32" s="62"/>
    </row>
    <row r="33" spans="3:53">
      <c r="C33" s="21">
        <f t="shared" si="12"/>
        <v>27</v>
      </c>
      <c r="D33" s="29"/>
      <c r="E33" s="24"/>
      <c r="G33" s="91">
        <f t="shared" si="0"/>
        <v>57</v>
      </c>
      <c r="H33" s="92"/>
      <c r="I33" s="93">
        <v>1</v>
      </c>
      <c r="K33" s="21">
        <f t="shared" si="1"/>
        <v>87</v>
      </c>
      <c r="L33" s="23"/>
      <c r="M33" s="24"/>
      <c r="O33" s="97">
        <f t="shared" si="2"/>
        <v>117</v>
      </c>
      <c r="P33" s="92"/>
      <c r="Q33" s="93">
        <v>1</v>
      </c>
      <c r="S33" s="55">
        <f t="shared" si="3"/>
        <v>147</v>
      </c>
      <c r="T33" s="58"/>
      <c r="U33" s="62"/>
      <c r="W33" s="21">
        <f t="shared" si="4"/>
        <v>177</v>
      </c>
      <c r="X33" s="23"/>
      <c r="Y33" s="24">
        <v>1</v>
      </c>
      <c r="AA33" s="21">
        <f t="shared" si="5"/>
        <v>207</v>
      </c>
      <c r="AB33" s="23"/>
      <c r="AC33" s="24"/>
      <c r="AE33" s="21">
        <f t="shared" si="6"/>
        <v>237</v>
      </c>
      <c r="AF33" s="23"/>
      <c r="AG33" s="24">
        <v>1</v>
      </c>
      <c r="AI33" s="21">
        <f t="shared" si="7"/>
        <v>267</v>
      </c>
      <c r="AJ33" s="23"/>
      <c r="AK33" s="24"/>
      <c r="AM33" s="21">
        <f t="shared" si="8"/>
        <v>297</v>
      </c>
      <c r="AN33" s="23"/>
      <c r="AO33" s="24"/>
      <c r="AQ33" s="55">
        <f t="shared" si="9"/>
        <v>327</v>
      </c>
      <c r="AR33" s="58"/>
      <c r="AS33" s="62"/>
      <c r="AU33" s="55">
        <f t="shared" si="10"/>
        <v>357</v>
      </c>
      <c r="AV33" s="58"/>
      <c r="AW33" s="62"/>
      <c r="AY33" s="55">
        <f t="shared" si="11"/>
        <v>387</v>
      </c>
      <c r="AZ33" s="58"/>
      <c r="BA33" s="62"/>
    </row>
    <row r="34" spans="3:53">
      <c r="C34" s="21">
        <f t="shared" si="12"/>
        <v>28</v>
      </c>
      <c r="D34" s="29"/>
      <c r="E34" s="24"/>
      <c r="G34" s="21">
        <f t="shared" si="0"/>
        <v>58</v>
      </c>
      <c r="H34" s="23"/>
      <c r="I34" s="24"/>
      <c r="K34" s="21">
        <f t="shared" si="1"/>
        <v>88</v>
      </c>
      <c r="L34" s="23"/>
      <c r="M34" s="24">
        <v>1</v>
      </c>
      <c r="O34" s="97">
        <f t="shared" si="2"/>
        <v>118</v>
      </c>
      <c r="P34" s="92"/>
      <c r="Q34" s="93">
        <v>1</v>
      </c>
      <c r="S34" s="55">
        <f t="shared" si="3"/>
        <v>148</v>
      </c>
      <c r="T34" s="58"/>
      <c r="U34" s="62"/>
      <c r="W34" s="21">
        <f t="shared" si="4"/>
        <v>178</v>
      </c>
      <c r="X34" s="23"/>
      <c r="Y34" s="24"/>
      <c r="AA34" s="21">
        <f t="shared" si="5"/>
        <v>208</v>
      </c>
      <c r="AB34" s="23"/>
      <c r="AC34" s="24"/>
      <c r="AE34" s="21">
        <f t="shared" si="6"/>
        <v>238</v>
      </c>
      <c r="AF34" s="23"/>
      <c r="AG34" s="24"/>
      <c r="AI34" s="21">
        <f t="shared" si="7"/>
        <v>268</v>
      </c>
      <c r="AJ34" s="23"/>
      <c r="AK34" s="24"/>
      <c r="AM34" s="21">
        <f t="shared" si="8"/>
        <v>298</v>
      </c>
      <c r="AN34" s="23"/>
      <c r="AO34" s="24"/>
      <c r="AQ34" s="55">
        <f t="shared" si="9"/>
        <v>328</v>
      </c>
      <c r="AR34" s="58"/>
      <c r="AS34" s="62"/>
      <c r="AU34" s="55">
        <f t="shared" si="10"/>
        <v>358</v>
      </c>
      <c r="AV34" s="58"/>
      <c r="AW34" s="62"/>
      <c r="AY34" s="55">
        <f t="shared" si="11"/>
        <v>388</v>
      </c>
      <c r="AZ34" s="58"/>
      <c r="BA34" s="62"/>
    </row>
    <row r="35" spans="3:53">
      <c r="C35" s="21">
        <f t="shared" si="12"/>
        <v>29</v>
      </c>
      <c r="D35" s="29"/>
      <c r="E35" s="24"/>
      <c r="G35" s="21">
        <f t="shared" si="0"/>
        <v>59</v>
      </c>
      <c r="H35" s="23"/>
      <c r="I35" s="24"/>
      <c r="K35" s="21">
        <f t="shared" si="1"/>
        <v>89</v>
      </c>
      <c r="L35" s="23"/>
      <c r="M35" s="24"/>
      <c r="O35" s="55">
        <f t="shared" si="2"/>
        <v>119</v>
      </c>
      <c r="P35" s="76"/>
      <c r="Q35" s="77"/>
      <c r="S35" s="55">
        <f t="shared" si="3"/>
        <v>149</v>
      </c>
      <c r="T35" s="58"/>
      <c r="U35" s="62"/>
      <c r="W35" s="21">
        <f t="shared" si="4"/>
        <v>179</v>
      </c>
      <c r="X35" s="23"/>
      <c r="Y35" s="24"/>
      <c r="AA35" s="21">
        <f t="shared" si="5"/>
        <v>209</v>
      </c>
      <c r="AB35" s="23"/>
      <c r="AC35" s="24"/>
      <c r="AE35" s="21">
        <f t="shared" si="6"/>
        <v>239</v>
      </c>
      <c r="AF35" s="23"/>
      <c r="AG35" s="24"/>
      <c r="AI35" s="21">
        <f t="shared" si="7"/>
        <v>269</v>
      </c>
      <c r="AJ35" s="23"/>
      <c r="AK35" s="24"/>
      <c r="AM35" s="21">
        <f t="shared" si="8"/>
        <v>299</v>
      </c>
      <c r="AN35" s="23"/>
      <c r="AO35" s="24"/>
      <c r="AQ35" s="55">
        <f t="shared" si="9"/>
        <v>329</v>
      </c>
      <c r="AR35" s="58"/>
      <c r="AS35" s="62"/>
      <c r="AU35" s="55">
        <f t="shared" si="10"/>
        <v>359</v>
      </c>
      <c r="AV35" s="58"/>
      <c r="AW35" s="62"/>
      <c r="AY35" s="55">
        <f t="shared" si="11"/>
        <v>389</v>
      </c>
      <c r="AZ35" s="58"/>
      <c r="BA35" s="62"/>
    </row>
    <row r="36" spans="3:53">
      <c r="C36" s="22">
        <f t="shared" si="12"/>
        <v>30</v>
      </c>
      <c r="D36" s="25"/>
      <c r="E36" s="26"/>
      <c r="G36" s="94">
        <f t="shared" si="0"/>
        <v>60</v>
      </c>
      <c r="H36" s="95"/>
      <c r="I36" s="96">
        <v>1</v>
      </c>
      <c r="K36" s="22">
        <f t="shared" si="1"/>
        <v>90</v>
      </c>
      <c r="L36" s="25"/>
      <c r="M36" s="26"/>
      <c r="O36" s="63">
        <f t="shared" si="2"/>
        <v>120</v>
      </c>
      <c r="P36" s="80"/>
      <c r="Q36" s="81"/>
      <c r="S36" s="63">
        <f t="shared" si="3"/>
        <v>150</v>
      </c>
      <c r="T36" s="64"/>
      <c r="U36" s="65">
        <v>1</v>
      </c>
      <c r="W36" s="22">
        <f t="shared" si="4"/>
        <v>180</v>
      </c>
      <c r="X36" s="25"/>
      <c r="Y36" s="26"/>
      <c r="AA36" s="22">
        <f t="shared" si="5"/>
        <v>210</v>
      </c>
      <c r="AB36" s="25"/>
      <c r="AC36" s="26"/>
      <c r="AE36" s="22">
        <f t="shared" si="6"/>
        <v>240</v>
      </c>
      <c r="AF36" s="25"/>
      <c r="AG36" s="26"/>
      <c r="AI36" s="22">
        <f t="shared" si="7"/>
        <v>270</v>
      </c>
      <c r="AJ36" s="25"/>
      <c r="AK36" s="26"/>
      <c r="AM36" s="22">
        <f t="shared" si="8"/>
        <v>300</v>
      </c>
      <c r="AN36" s="25"/>
      <c r="AO36" s="26"/>
      <c r="AQ36" s="63">
        <f t="shared" si="9"/>
        <v>330</v>
      </c>
      <c r="AR36" s="64"/>
      <c r="AS36" s="65"/>
      <c r="AU36" s="63">
        <f t="shared" si="10"/>
        <v>360</v>
      </c>
      <c r="AV36" s="64"/>
      <c r="AW36" s="65"/>
      <c r="AY36" s="63">
        <f t="shared" si="11"/>
        <v>390</v>
      </c>
      <c r="AZ36" s="64"/>
      <c r="BA36" s="65"/>
    </row>
    <row r="38" spans="3:53">
      <c r="K38" t="s">
        <v>155</v>
      </c>
      <c r="O38" t="s">
        <v>159</v>
      </c>
      <c r="S38" t="s">
        <v>162</v>
      </c>
      <c r="AA38" t="s">
        <v>163</v>
      </c>
    </row>
    <row r="39" spans="3:53">
      <c r="K39" t="s">
        <v>156</v>
      </c>
      <c r="AA39" t="s">
        <v>164</v>
      </c>
    </row>
  </sheetData>
  <pageMargins left="0.75" right="0.75" top="1" bottom="1" header="0.5" footer="0.5"/>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44"/>
  <sheetViews>
    <sheetView showGridLines="0" showRowColHeaders="0" zoomScale="125" zoomScaleNormal="125" zoomScalePageLayoutView="125" workbookViewId="0">
      <selection activeCell="B2" sqref="B2"/>
    </sheetView>
  </sheetViews>
  <sheetFormatPr baseColWidth="10" defaultRowHeight="15" x14ac:dyDescent="0"/>
  <sheetData>
    <row r="2" spans="1:41">
      <c r="B2" s="123" t="s">
        <v>26</v>
      </c>
    </row>
    <row r="4" spans="1:41">
      <c r="C4" s="15" t="s">
        <v>29</v>
      </c>
      <c r="D4" s="16">
        <f>(30-SUM(E7:E36))/30</f>
        <v>1</v>
      </c>
      <c r="G4" s="15" t="s">
        <v>29</v>
      </c>
      <c r="H4" s="16">
        <f>(30-SUM(I7:I36))/30</f>
        <v>0.73333333333333328</v>
      </c>
      <c r="K4" s="15" t="s">
        <v>29</v>
      </c>
      <c r="L4" s="16">
        <f>(30-SUM(M7:M36))/30</f>
        <v>0.7</v>
      </c>
      <c r="O4" s="15" t="s">
        <v>29</v>
      </c>
      <c r="P4" s="16">
        <f>(30-SUM(Q7:Q36))/30</f>
        <v>0.66666666666666663</v>
      </c>
      <c r="S4" s="15" t="s">
        <v>29</v>
      </c>
      <c r="T4" s="16">
        <f>(30-SUM(U7:U36))/30</f>
        <v>0.7</v>
      </c>
      <c r="W4" s="15" t="s">
        <v>29</v>
      </c>
      <c r="X4" s="16">
        <f>(30-SUM(Y7:Y36))/30</f>
        <v>0.73333333333333328</v>
      </c>
      <c r="AA4" s="15" t="s">
        <v>29</v>
      </c>
      <c r="AB4" s="16">
        <f>(30-SUM(AC7:AC36))/30</f>
        <v>0.9</v>
      </c>
      <c r="AE4" s="15" t="s">
        <v>29</v>
      </c>
      <c r="AF4" s="16">
        <f>(30-SUM(AG7:AG36))/30</f>
        <v>0.8666666666666667</v>
      </c>
      <c r="AI4" s="15" t="s">
        <v>29</v>
      </c>
      <c r="AJ4" s="16">
        <f>(30-SUM(AK7:AK36))/30</f>
        <v>0.83333333333333337</v>
      </c>
      <c r="AM4" s="15" t="s">
        <v>29</v>
      </c>
      <c r="AN4" s="16">
        <f>(30-SUM(AO7:AO36))/30</f>
        <v>0.9</v>
      </c>
    </row>
    <row r="6" spans="1:41">
      <c r="C6" s="20" t="s">
        <v>30</v>
      </c>
      <c r="D6" s="18" t="s">
        <v>27</v>
      </c>
      <c r="E6" s="19" t="s">
        <v>28</v>
      </c>
      <c r="G6" s="20" t="s">
        <v>30</v>
      </c>
      <c r="H6" s="18" t="s">
        <v>27</v>
      </c>
      <c r="I6" s="19" t="s">
        <v>28</v>
      </c>
      <c r="K6" s="20" t="s">
        <v>30</v>
      </c>
      <c r="L6" s="18" t="s">
        <v>27</v>
      </c>
      <c r="M6" s="19" t="s">
        <v>28</v>
      </c>
      <c r="O6" s="20" t="s">
        <v>30</v>
      </c>
      <c r="P6" s="18" t="s">
        <v>27</v>
      </c>
      <c r="Q6" s="19" t="s">
        <v>28</v>
      </c>
      <c r="S6" s="20" t="s">
        <v>30</v>
      </c>
      <c r="T6" s="18" t="s">
        <v>27</v>
      </c>
      <c r="U6" s="19" t="s">
        <v>28</v>
      </c>
      <c r="W6" s="20" t="s">
        <v>30</v>
      </c>
      <c r="X6" s="18" t="s">
        <v>27</v>
      </c>
      <c r="Y6" s="19" t="s">
        <v>28</v>
      </c>
      <c r="AA6" s="20" t="s">
        <v>30</v>
      </c>
      <c r="AB6" s="18" t="s">
        <v>27</v>
      </c>
      <c r="AC6" s="19" t="s">
        <v>28</v>
      </c>
      <c r="AE6" s="20" t="s">
        <v>30</v>
      </c>
      <c r="AF6" s="18" t="s">
        <v>27</v>
      </c>
      <c r="AG6" s="19" t="s">
        <v>28</v>
      </c>
      <c r="AI6" s="20" t="s">
        <v>30</v>
      </c>
      <c r="AJ6" s="18" t="s">
        <v>27</v>
      </c>
      <c r="AK6" s="19" t="s">
        <v>28</v>
      </c>
      <c r="AM6" s="20" t="s">
        <v>30</v>
      </c>
      <c r="AN6" s="18" t="s">
        <v>27</v>
      </c>
      <c r="AO6" s="19" t="s">
        <v>28</v>
      </c>
    </row>
    <row r="7" spans="1:41">
      <c r="A7" s="117"/>
      <c r="B7" t="s">
        <v>295</v>
      </c>
      <c r="C7" s="21">
        <v>1</v>
      </c>
      <c r="D7" s="23"/>
      <c r="E7" s="24"/>
      <c r="G7" s="115">
        <f>C7+30</f>
        <v>31</v>
      </c>
      <c r="H7" s="113"/>
      <c r="I7" s="114"/>
      <c r="K7" s="28">
        <f>G7+30</f>
        <v>61</v>
      </c>
      <c r="L7" s="23"/>
      <c r="M7" s="24"/>
      <c r="O7" s="59">
        <f>K7+30</f>
        <v>91</v>
      </c>
      <c r="P7" s="76"/>
      <c r="Q7" s="77"/>
      <c r="S7" s="59">
        <f>O7+30</f>
        <v>121</v>
      </c>
      <c r="T7" s="58"/>
      <c r="U7" s="62"/>
      <c r="W7" s="28">
        <f>S7+30</f>
        <v>151</v>
      </c>
      <c r="X7" s="23"/>
      <c r="Y7" s="24"/>
      <c r="AA7" s="28">
        <f>W7+30</f>
        <v>181</v>
      </c>
      <c r="AB7" s="23"/>
      <c r="AC7" s="24"/>
      <c r="AE7" s="28">
        <f>AA7+30</f>
        <v>211</v>
      </c>
      <c r="AF7" s="23"/>
      <c r="AG7" s="24"/>
      <c r="AI7" s="28">
        <f>AE7+30</f>
        <v>241</v>
      </c>
      <c r="AJ7" s="23"/>
      <c r="AK7" s="24"/>
      <c r="AM7" s="28">
        <f>AI7+30</f>
        <v>271</v>
      </c>
      <c r="AN7" s="23"/>
      <c r="AO7" s="24"/>
    </row>
    <row r="8" spans="1:41">
      <c r="A8" s="116"/>
      <c r="B8" t="s">
        <v>296</v>
      </c>
      <c r="C8" s="21">
        <f>C7+1</f>
        <v>2</v>
      </c>
      <c r="D8" s="23"/>
      <c r="E8" s="24"/>
      <c r="G8" s="112">
        <f t="shared" ref="G8:G36" si="0">C8+30</f>
        <v>32</v>
      </c>
      <c r="H8" s="113"/>
      <c r="I8" s="114"/>
      <c r="K8" s="21">
        <f t="shared" ref="K8:K36" si="1">G8+30</f>
        <v>62</v>
      </c>
      <c r="L8" s="23"/>
      <c r="M8" s="24"/>
      <c r="O8" s="55">
        <f t="shared" ref="O8:O36" si="2">K8+30</f>
        <v>92</v>
      </c>
      <c r="P8" s="76"/>
      <c r="Q8" s="77"/>
      <c r="S8" s="55">
        <f t="shared" ref="S8:S36" si="3">O8+30</f>
        <v>122</v>
      </c>
      <c r="T8" s="58"/>
      <c r="U8" s="62"/>
      <c r="W8" s="21">
        <f t="shared" ref="W8:W36" si="4">S8+30</f>
        <v>152</v>
      </c>
      <c r="X8" s="23"/>
      <c r="Y8" s="24"/>
      <c r="AA8" s="21">
        <f t="shared" ref="AA8:AA36" si="5">W8+30</f>
        <v>182</v>
      </c>
      <c r="AB8" s="23"/>
      <c r="AC8" s="24"/>
      <c r="AE8" s="21">
        <f t="shared" ref="AE8:AE36" si="6">AA8+30</f>
        <v>212</v>
      </c>
      <c r="AF8" s="23"/>
      <c r="AG8" s="24"/>
      <c r="AI8" s="21">
        <f t="shared" ref="AI8:AI36" si="7">AE8+30</f>
        <v>242</v>
      </c>
      <c r="AJ8" s="23"/>
      <c r="AK8" s="24"/>
      <c r="AM8" s="21">
        <f t="shared" ref="AM8:AM36" si="8">AI8+30</f>
        <v>272</v>
      </c>
      <c r="AN8" s="23"/>
      <c r="AO8" s="24">
        <v>1</v>
      </c>
    </row>
    <row r="9" spans="1:41">
      <c r="C9" s="21">
        <f t="shared" ref="C9:C30" si="9">C8+1</f>
        <v>3</v>
      </c>
      <c r="D9" s="23"/>
      <c r="E9" s="24"/>
      <c r="G9" s="21">
        <f t="shared" si="0"/>
        <v>33</v>
      </c>
      <c r="H9" s="23"/>
      <c r="I9" s="24"/>
      <c r="K9" s="21">
        <f t="shared" si="1"/>
        <v>63</v>
      </c>
      <c r="L9" s="23"/>
      <c r="M9" s="24"/>
      <c r="O9" s="55">
        <f t="shared" si="2"/>
        <v>93</v>
      </c>
      <c r="P9" s="78"/>
      <c r="Q9" s="79"/>
      <c r="S9" s="87">
        <f t="shared" si="3"/>
        <v>123</v>
      </c>
      <c r="T9" s="89"/>
      <c r="U9" s="90">
        <v>1</v>
      </c>
      <c r="W9" s="21">
        <f t="shared" si="4"/>
        <v>153</v>
      </c>
      <c r="X9" s="23"/>
      <c r="Y9" s="24"/>
      <c r="AA9" s="21">
        <f t="shared" si="5"/>
        <v>183</v>
      </c>
      <c r="AB9" s="23"/>
      <c r="AC9" s="24"/>
      <c r="AE9" s="21">
        <f t="shared" si="6"/>
        <v>213</v>
      </c>
      <c r="AF9" s="23"/>
      <c r="AG9" s="24"/>
      <c r="AI9" s="21">
        <f t="shared" si="7"/>
        <v>243</v>
      </c>
      <c r="AJ9" s="23"/>
      <c r="AK9" s="24"/>
      <c r="AM9" s="21">
        <f t="shared" si="8"/>
        <v>273</v>
      </c>
      <c r="AN9" s="23"/>
      <c r="AO9" s="24"/>
    </row>
    <row r="10" spans="1:41">
      <c r="C10" s="21">
        <f t="shared" si="9"/>
        <v>4</v>
      </c>
      <c r="D10" s="23"/>
      <c r="E10" s="24"/>
      <c r="G10" s="21">
        <f t="shared" si="0"/>
        <v>34</v>
      </c>
      <c r="H10" s="23"/>
      <c r="I10" s="24"/>
      <c r="K10" s="21">
        <f t="shared" si="1"/>
        <v>64</v>
      </c>
      <c r="L10" s="23"/>
      <c r="M10" s="24"/>
      <c r="O10" s="55">
        <f t="shared" si="2"/>
        <v>94</v>
      </c>
      <c r="P10" s="76"/>
      <c r="Q10" s="77"/>
      <c r="S10" s="55">
        <f t="shared" si="3"/>
        <v>124</v>
      </c>
      <c r="T10" s="58"/>
      <c r="U10" s="62"/>
      <c r="W10" s="21">
        <f t="shared" si="4"/>
        <v>154</v>
      </c>
      <c r="X10" s="23"/>
      <c r="Y10" s="24"/>
      <c r="AA10" s="21">
        <f t="shared" si="5"/>
        <v>184</v>
      </c>
      <c r="AB10" s="23"/>
      <c r="AC10" s="24"/>
      <c r="AE10" s="21">
        <f t="shared" si="6"/>
        <v>214</v>
      </c>
      <c r="AF10" s="23"/>
      <c r="AG10" s="24">
        <v>1</v>
      </c>
      <c r="AI10" s="21">
        <f t="shared" si="7"/>
        <v>244</v>
      </c>
      <c r="AJ10" s="23"/>
      <c r="AK10" s="24"/>
      <c r="AM10" s="21">
        <f t="shared" si="8"/>
        <v>274</v>
      </c>
      <c r="AN10" s="23"/>
      <c r="AO10" s="24"/>
    </row>
    <row r="11" spans="1:41">
      <c r="C11" s="21">
        <f t="shared" si="9"/>
        <v>5</v>
      </c>
      <c r="D11" s="23"/>
      <c r="E11" s="24"/>
      <c r="G11" s="21">
        <f t="shared" si="0"/>
        <v>35</v>
      </c>
      <c r="H11" s="23"/>
      <c r="I11" s="24">
        <v>1</v>
      </c>
      <c r="K11" s="21">
        <f t="shared" si="1"/>
        <v>65</v>
      </c>
      <c r="L11" s="23"/>
      <c r="M11" s="24"/>
      <c r="O11" s="87">
        <f t="shared" si="2"/>
        <v>95</v>
      </c>
      <c r="P11" s="51"/>
      <c r="Q11" s="88">
        <v>1</v>
      </c>
      <c r="S11" s="55">
        <f t="shared" si="3"/>
        <v>125</v>
      </c>
      <c r="T11" s="58"/>
      <c r="U11" s="62">
        <v>1</v>
      </c>
      <c r="W11" s="21">
        <f t="shared" si="4"/>
        <v>155</v>
      </c>
      <c r="X11" s="23"/>
      <c r="Y11" s="24"/>
      <c r="AA11" s="21">
        <f t="shared" si="5"/>
        <v>185</v>
      </c>
      <c r="AB11" s="23"/>
      <c r="AC11" s="24"/>
      <c r="AE11" s="21">
        <f t="shared" si="6"/>
        <v>215</v>
      </c>
      <c r="AF11" s="23"/>
      <c r="AG11" s="24"/>
      <c r="AI11" s="21">
        <f t="shared" si="7"/>
        <v>245</v>
      </c>
      <c r="AJ11" s="23"/>
      <c r="AK11" s="24"/>
      <c r="AM11" s="21">
        <f t="shared" si="8"/>
        <v>275</v>
      </c>
      <c r="AN11" s="23"/>
      <c r="AO11" s="24"/>
    </row>
    <row r="12" spans="1:41">
      <c r="C12" s="112">
        <f t="shared" si="9"/>
        <v>6</v>
      </c>
      <c r="D12" s="113"/>
      <c r="E12" s="114"/>
      <c r="G12" s="21">
        <f t="shared" si="0"/>
        <v>36</v>
      </c>
      <c r="H12" s="23"/>
      <c r="I12" s="24"/>
      <c r="K12" s="21">
        <f t="shared" si="1"/>
        <v>66</v>
      </c>
      <c r="L12" s="23"/>
      <c r="M12" s="24">
        <v>1</v>
      </c>
      <c r="O12" s="55">
        <f t="shared" si="2"/>
        <v>96</v>
      </c>
      <c r="P12" s="76"/>
      <c r="Q12" s="77"/>
      <c r="S12" s="55">
        <f t="shared" si="3"/>
        <v>126</v>
      </c>
      <c r="T12" s="58"/>
      <c r="U12" s="62">
        <v>1</v>
      </c>
      <c r="W12" s="21">
        <f t="shared" si="4"/>
        <v>156</v>
      </c>
      <c r="X12" s="23"/>
      <c r="Y12" s="24"/>
      <c r="AA12" s="21">
        <f t="shared" si="5"/>
        <v>186</v>
      </c>
      <c r="AB12" s="23"/>
      <c r="AC12" s="24"/>
      <c r="AE12" s="21">
        <f t="shared" si="6"/>
        <v>216</v>
      </c>
      <c r="AF12" s="23"/>
      <c r="AG12" s="24"/>
      <c r="AI12" s="21">
        <f t="shared" si="7"/>
        <v>246</v>
      </c>
      <c r="AJ12" s="23"/>
      <c r="AK12" s="24"/>
      <c r="AM12" s="21">
        <f t="shared" si="8"/>
        <v>276</v>
      </c>
      <c r="AN12" s="23"/>
      <c r="AO12" s="24"/>
    </row>
    <row r="13" spans="1:41">
      <c r="C13" s="21">
        <f t="shared" si="9"/>
        <v>7</v>
      </c>
      <c r="D13" s="23"/>
      <c r="E13" s="24"/>
      <c r="G13" s="21">
        <f t="shared" si="0"/>
        <v>37</v>
      </c>
      <c r="H13" s="23"/>
      <c r="I13" s="24"/>
      <c r="K13" s="21">
        <f t="shared" si="1"/>
        <v>67</v>
      </c>
      <c r="L13" s="23"/>
      <c r="M13" s="24">
        <v>1</v>
      </c>
      <c r="O13" s="55">
        <f t="shared" si="2"/>
        <v>97</v>
      </c>
      <c r="P13" s="76"/>
      <c r="Q13" s="77"/>
      <c r="S13" s="55">
        <f t="shared" si="3"/>
        <v>127</v>
      </c>
      <c r="T13" s="58"/>
      <c r="U13" s="62"/>
      <c r="W13" s="21">
        <f t="shared" si="4"/>
        <v>157</v>
      </c>
      <c r="X13" s="23"/>
      <c r="Y13" s="24">
        <v>1</v>
      </c>
      <c r="AA13" s="21">
        <f t="shared" si="5"/>
        <v>187</v>
      </c>
      <c r="AB13" s="23"/>
      <c r="AC13" s="24"/>
      <c r="AE13" s="21">
        <f t="shared" si="6"/>
        <v>217</v>
      </c>
      <c r="AF13" s="23"/>
      <c r="AG13" s="24"/>
      <c r="AI13" s="21">
        <f t="shared" si="7"/>
        <v>247</v>
      </c>
      <c r="AJ13" s="23"/>
      <c r="AK13" s="24"/>
      <c r="AM13" s="21">
        <f t="shared" si="8"/>
        <v>277</v>
      </c>
      <c r="AN13" s="23"/>
      <c r="AO13" s="24"/>
    </row>
    <row r="14" spans="1:41">
      <c r="C14" s="21">
        <f t="shared" si="9"/>
        <v>8</v>
      </c>
      <c r="D14" s="23"/>
      <c r="E14" s="24"/>
      <c r="G14" s="21">
        <f t="shared" si="0"/>
        <v>38</v>
      </c>
      <c r="H14" s="23"/>
      <c r="I14" s="24"/>
      <c r="K14" s="21">
        <f t="shared" si="1"/>
        <v>68</v>
      </c>
      <c r="L14" s="23"/>
      <c r="M14" s="24"/>
      <c r="O14" s="55">
        <f t="shared" si="2"/>
        <v>98</v>
      </c>
      <c r="P14" s="76"/>
      <c r="Q14" s="77"/>
      <c r="S14" s="55">
        <f t="shared" si="3"/>
        <v>128</v>
      </c>
      <c r="T14" s="58"/>
      <c r="U14" s="62"/>
      <c r="W14" s="21">
        <f t="shared" si="4"/>
        <v>158</v>
      </c>
      <c r="X14" s="23"/>
      <c r="Y14" s="24"/>
      <c r="AA14" s="21">
        <f t="shared" si="5"/>
        <v>188</v>
      </c>
      <c r="AB14" s="23"/>
      <c r="AC14" s="24"/>
      <c r="AE14" s="21">
        <f t="shared" si="6"/>
        <v>218</v>
      </c>
      <c r="AF14" s="23"/>
      <c r="AG14" s="24"/>
      <c r="AI14" s="21">
        <f t="shared" si="7"/>
        <v>248</v>
      </c>
      <c r="AJ14" s="23"/>
      <c r="AK14" s="24">
        <v>1</v>
      </c>
      <c r="AM14" s="21">
        <f t="shared" si="8"/>
        <v>278</v>
      </c>
      <c r="AN14" s="23"/>
      <c r="AO14" s="24"/>
    </row>
    <row r="15" spans="1:41">
      <c r="C15" s="21">
        <f t="shared" si="9"/>
        <v>9</v>
      </c>
      <c r="D15" s="23"/>
      <c r="E15" s="24"/>
      <c r="G15" s="21">
        <f t="shared" si="0"/>
        <v>39</v>
      </c>
      <c r="H15" s="23"/>
      <c r="I15" s="24">
        <v>1</v>
      </c>
      <c r="K15" s="21">
        <f t="shared" si="1"/>
        <v>69</v>
      </c>
      <c r="L15" s="23"/>
      <c r="M15" s="24">
        <v>1</v>
      </c>
      <c r="O15" s="55">
        <f t="shared" si="2"/>
        <v>99</v>
      </c>
      <c r="P15" s="76"/>
      <c r="Q15" s="77"/>
      <c r="S15" s="55">
        <f t="shared" si="3"/>
        <v>129</v>
      </c>
      <c r="T15" s="58"/>
      <c r="U15" s="62"/>
      <c r="W15" s="21">
        <f t="shared" si="4"/>
        <v>159</v>
      </c>
      <c r="X15" s="23"/>
      <c r="Y15" s="24"/>
      <c r="AA15" s="21">
        <f t="shared" si="5"/>
        <v>189</v>
      </c>
      <c r="AB15" s="23"/>
      <c r="AC15" s="24"/>
      <c r="AE15" s="21">
        <f t="shared" si="6"/>
        <v>219</v>
      </c>
      <c r="AF15" s="23"/>
      <c r="AG15" s="24"/>
      <c r="AI15" s="21">
        <f t="shared" si="7"/>
        <v>249</v>
      </c>
      <c r="AJ15" s="23"/>
      <c r="AK15" s="24"/>
      <c r="AM15" s="21">
        <f t="shared" si="8"/>
        <v>279</v>
      </c>
      <c r="AN15" s="23"/>
      <c r="AO15" s="24">
        <v>1</v>
      </c>
    </row>
    <row r="16" spans="1:41">
      <c r="C16" s="112">
        <f t="shared" si="9"/>
        <v>10</v>
      </c>
      <c r="D16" s="113"/>
      <c r="E16" s="114"/>
      <c r="G16" s="21">
        <f t="shared" si="0"/>
        <v>40</v>
      </c>
      <c r="H16" s="23"/>
      <c r="I16" s="24"/>
      <c r="K16" s="21">
        <f t="shared" si="1"/>
        <v>70</v>
      </c>
      <c r="L16" s="23"/>
      <c r="M16" s="24">
        <v>1</v>
      </c>
      <c r="O16" s="55">
        <f t="shared" si="2"/>
        <v>100</v>
      </c>
      <c r="P16" s="76"/>
      <c r="Q16" s="77"/>
      <c r="S16" s="55">
        <f t="shared" si="3"/>
        <v>130</v>
      </c>
      <c r="T16" s="58"/>
      <c r="U16" s="62"/>
      <c r="W16" s="21">
        <f t="shared" si="4"/>
        <v>160</v>
      </c>
      <c r="X16" s="23"/>
      <c r="Y16" s="24"/>
      <c r="AA16" s="21">
        <f t="shared" si="5"/>
        <v>190</v>
      </c>
      <c r="AB16" s="23"/>
      <c r="AC16" s="24"/>
      <c r="AE16" s="21">
        <f t="shared" si="6"/>
        <v>220</v>
      </c>
      <c r="AF16" s="23"/>
      <c r="AG16" s="24"/>
      <c r="AI16" s="21">
        <f t="shared" si="7"/>
        <v>250</v>
      </c>
      <c r="AJ16" s="23"/>
      <c r="AK16" s="24"/>
      <c r="AM16" s="21">
        <f t="shared" si="8"/>
        <v>280</v>
      </c>
      <c r="AN16" s="23"/>
      <c r="AO16" s="24"/>
    </row>
    <row r="17" spans="3:41">
      <c r="C17" s="21">
        <f t="shared" si="9"/>
        <v>11</v>
      </c>
      <c r="D17" s="23"/>
      <c r="E17" s="24"/>
      <c r="G17" s="21">
        <f t="shared" si="0"/>
        <v>41</v>
      </c>
      <c r="H17" s="23"/>
      <c r="I17" s="24"/>
      <c r="K17" s="21">
        <f t="shared" si="1"/>
        <v>71</v>
      </c>
      <c r="L17" s="23"/>
      <c r="M17" s="24"/>
      <c r="O17" s="55">
        <f t="shared" si="2"/>
        <v>101</v>
      </c>
      <c r="P17" s="76"/>
      <c r="Q17" s="77">
        <v>1</v>
      </c>
      <c r="S17" s="55">
        <f t="shared" si="3"/>
        <v>131</v>
      </c>
      <c r="T17" s="58"/>
      <c r="U17" s="62"/>
      <c r="W17" s="21">
        <f t="shared" si="4"/>
        <v>161</v>
      </c>
      <c r="X17" s="23"/>
      <c r="Y17" s="24">
        <v>1</v>
      </c>
      <c r="AA17" s="21">
        <f t="shared" si="5"/>
        <v>191</v>
      </c>
      <c r="AB17" s="23"/>
      <c r="AC17" s="24"/>
      <c r="AE17" s="21">
        <f t="shared" si="6"/>
        <v>221</v>
      </c>
      <c r="AF17" s="23"/>
      <c r="AG17" s="24"/>
      <c r="AI17" s="21">
        <f t="shared" si="7"/>
        <v>251</v>
      </c>
      <c r="AJ17" s="23"/>
      <c r="AK17" s="24"/>
      <c r="AM17" s="21">
        <f t="shared" si="8"/>
        <v>281</v>
      </c>
      <c r="AN17" s="23"/>
      <c r="AO17" s="24"/>
    </row>
    <row r="18" spans="3:41">
      <c r="C18" s="21">
        <f t="shared" si="9"/>
        <v>12</v>
      </c>
      <c r="D18" s="23"/>
      <c r="E18" s="24"/>
      <c r="G18" s="21">
        <f t="shared" si="0"/>
        <v>42</v>
      </c>
      <c r="H18" s="23"/>
      <c r="I18" s="24"/>
      <c r="K18" s="21">
        <f t="shared" si="1"/>
        <v>72</v>
      </c>
      <c r="L18" s="23"/>
      <c r="M18" s="24"/>
      <c r="O18" s="55">
        <f t="shared" si="2"/>
        <v>102</v>
      </c>
      <c r="P18" s="76"/>
      <c r="Q18" s="77"/>
      <c r="S18" s="55">
        <f t="shared" si="3"/>
        <v>132</v>
      </c>
      <c r="T18" s="58"/>
      <c r="U18" s="62"/>
      <c r="W18" s="21">
        <f t="shared" si="4"/>
        <v>162</v>
      </c>
      <c r="X18" s="23"/>
      <c r="Y18" s="24">
        <v>1</v>
      </c>
      <c r="AA18" s="21">
        <f t="shared" si="5"/>
        <v>192</v>
      </c>
      <c r="AB18" s="23"/>
      <c r="AC18" s="24"/>
      <c r="AE18" s="21">
        <f t="shared" si="6"/>
        <v>222</v>
      </c>
      <c r="AF18" s="23"/>
      <c r="AG18" s="24"/>
      <c r="AI18" s="21">
        <f t="shared" si="7"/>
        <v>252</v>
      </c>
      <c r="AJ18" s="23"/>
      <c r="AK18" s="24" t="s">
        <v>171</v>
      </c>
      <c r="AM18" s="21">
        <f t="shared" si="8"/>
        <v>282</v>
      </c>
      <c r="AN18" s="23"/>
      <c r="AO18" s="24"/>
    </row>
    <row r="19" spans="3:41">
      <c r="C19" s="21">
        <f t="shared" si="9"/>
        <v>13</v>
      </c>
      <c r="D19" s="23"/>
      <c r="E19" s="24"/>
      <c r="G19" s="21">
        <f t="shared" si="0"/>
        <v>43</v>
      </c>
      <c r="H19" s="23"/>
      <c r="I19" s="24"/>
      <c r="K19" s="21">
        <f t="shared" si="1"/>
        <v>73</v>
      </c>
      <c r="L19" s="23"/>
      <c r="M19" s="24"/>
      <c r="O19" s="55">
        <f t="shared" si="2"/>
        <v>103</v>
      </c>
      <c r="P19" s="76"/>
      <c r="Q19" s="77"/>
      <c r="S19" s="55">
        <f t="shared" si="3"/>
        <v>133</v>
      </c>
      <c r="T19" s="58"/>
      <c r="U19" s="62"/>
      <c r="W19" s="21">
        <f t="shared" si="4"/>
        <v>163</v>
      </c>
      <c r="X19" s="23"/>
      <c r="Y19" s="24"/>
      <c r="AA19" s="21">
        <f t="shared" si="5"/>
        <v>193</v>
      </c>
      <c r="AB19" s="23"/>
      <c r="AC19" s="24"/>
      <c r="AE19" s="21">
        <f t="shared" si="6"/>
        <v>223</v>
      </c>
      <c r="AF19" s="23"/>
      <c r="AG19" s="24"/>
      <c r="AI19" s="21">
        <f t="shared" si="7"/>
        <v>253</v>
      </c>
      <c r="AJ19" s="23"/>
      <c r="AK19" s="24">
        <v>1</v>
      </c>
      <c r="AM19" s="21">
        <f t="shared" si="8"/>
        <v>283</v>
      </c>
      <c r="AN19" s="23"/>
      <c r="AO19" s="24"/>
    </row>
    <row r="20" spans="3:41">
      <c r="C20" s="21">
        <f t="shared" si="9"/>
        <v>14</v>
      </c>
      <c r="D20" s="23"/>
      <c r="E20" s="24"/>
      <c r="G20" s="21">
        <f t="shared" si="0"/>
        <v>44</v>
      </c>
      <c r="H20" s="23"/>
      <c r="I20" s="24"/>
      <c r="K20" s="21">
        <f t="shared" si="1"/>
        <v>74</v>
      </c>
      <c r="L20" s="23"/>
      <c r="M20" s="24"/>
      <c r="O20" s="55">
        <f t="shared" si="2"/>
        <v>104</v>
      </c>
      <c r="P20" s="76"/>
      <c r="Q20" s="77"/>
      <c r="S20" s="55">
        <f t="shared" si="3"/>
        <v>134</v>
      </c>
      <c r="T20" s="58"/>
      <c r="U20" s="62"/>
      <c r="W20" s="21">
        <f t="shared" si="4"/>
        <v>164</v>
      </c>
      <c r="X20" s="23"/>
      <c r="Y20" s="24"/>
      <c r="AA20" s="21">
        <f t="shared" si="5"/>
        <v>194</v>
      </c>
      <c r="AB20" s="23"/>
      <c r="AC20" s="24"/>
      <c r="AE20" s="21">
        <f t="shared" si="6"/>
        <v>224</v>
      </c>
      <c r="AF20" s="23"/>
      <c r="AG20" s="24"/>
      <c r="AI20" s="21">
        <f t="shared" si="7"/>
        <v>254</v>
      </c>
      <c r="AJ20" s="23"/>
      <c r="AK20" s="24"/>
      <c r="AM20" s="21">
        <f t="shared" si="8"/>
        <v>284</v>
      </c>
      <c r="AN20" s="23"/>
      <c r="AO20" s="24"/>
    </row>
    <row r="21" spans="3:41">
      <c r="C21" s="21">
        <f t="shared" si="9"/>
        <v>15</v>
      </c>
      <c r="D21" s="23"/>
      <c r="E21" s="24"/>
      <c r="G21" s="21">
        <f t="shared" si="0"/>
        <v>45</v>
      </c>
      <c r="H21" s="23"/>
      <c r="I21" s="24"/>
      <c r="K21" s="21">
        <f t="shared" si="1"/>
        <v>75</v>
      </c>
      <c r="L21" s="23"/>
      <c r="M21" s="24"/>
      <c r="O21" s="55">
        <f t="shared" si="2"/>
        <v>105</v>
      </c>
      <c r="P21" s="76"/>
      <c r="Q21" s="77"/>
      <c r="S21" s="55">
        <f t="shared" si="3"/>
        <v>135</v>
      </c>
      <c r="T21" s="58"/>
      <c r="U21" s="62"/>
      <c r="W21" s="21">
        <f t="shared" si="4"/>
        <v>165</v>
      </c>
      <c r="X21" s="23"/>
      <c r="Y21" s="24"/>
      <c r="AA21" s="21">
        <f t="shared" si="5"/>
        <v>195</v>
      </c>
      <c r="AB21" s="23"/>
      <c r="AC21" s="24"/>
      <c r="AE21" s="21">
        <f t="shared" si="6"/>
        <v>225</v>
      </c>
      <c r="AF21" s="23"/>
      <c r="AG21" s="24"/>
      <c r="AI21" s="21">
        <f t="shared" si="7"/>
        <v>255</v>
      </c>
      <c r="AJ21" s="23"/>
      <c r="AK21" s="24"/>
      <c r="AM21" s="21">
        <f t="shared" si="8"/>
        <v>285</v>
      </c>
      <c r="AN21" s="23"/>
      <c r="AO21" s="24"/>
    </row>
    <row r="22" spans="3:41">
      <c r="C22" s="21">
        <f t="shared" si="9"/>
        <v>16</v>
      </c>
      <c r="D22" s="23"/>
      <c r="E22" s="24"/>
      <c r="G22" s="21">
        <f t="shared" si="0"/>
        <v>46</v>
      </c>
      <c r="H22" s="23"/>
      <c r="I22" s="24"/>
      <c r="K22" s="21">
        <f t="shared" si="1"/>
        <v>76</v>
      </c>
      <c r="L22" s="23"/>
      <c r="M22" s="24">
        <v>1</v>
      </c>
      <c r="O22" s="55">
        <f t="shared" si="2"/>
        <v>106</v>
      </c>
      <c r="P22" s="76"/>
      <c r="Q22" s="77">
        <v>1</v>
      </c>
      <c r="S22" s="55">
        <f t="shared" si="3"/>
        <v>136</v>
      </c>
      <c r="T22" s="58"/>
      <c r="U22" s="62"/>
      <c r="W22" s="21">
        <f t="shared" si="4"/>
        <v>166</v>
      </c>
      <c r="X22" s="23"/>
      <c r="Y22" s="24"/>
      <c r="AA22" s="21">
        <f t="shared" si="5"/>
        <v>196</v>
      </c>
      <c r="AB22" s="23"/>
      <c r="AC22" s="24">
        <v>1</v>
      </c>
      <c r="AE22" s="21">
        <f t="shared" si="6"/>
        <v>226</v>
      </c>
      <c r="AF22" s="23"/>
      <c r="AG22" s="24"/>
      <c r="AI22" s="21">
        <f t="shared" si="7"/>
        <v>256</v>
      </c>
      <c r="AJ22" s="23"/>
      <c r="AK22" s="24"/>
      <c r="AM22" s="21">
        <f t="shared" si="8"/>
        <v>286</v>
      </c>
      <c r="AN22" s="23"/>
      <c r="AO22" s="24"/>
    </row>
    <row r="23" spans="3:41">
      <c r="C23" s="21">
        <f t="shared" si="9"/>
        <v>17</v>
      </c>
      <c r="D23" s="23"/>
      <c r="E23" s="24"/>
      <c r="G23" s="21">
        <f t="shared" si="0"/>
        <v>47</v>
      </c>
      <c r="H23" s="23"/>
      <c r="I23" s="24"/>
      <c r="K23" s="21">
        <f t="shared" si="1"/>
        <v>77</v>
      </c>
      <c r="L23" s="23"/>
      <c r="M23" s="24">
        <v>1</v>
      </c>
      <c r="O23" s="87">
        <f t="shared" si="2"/>
        <v>107</v>
      </c>
      <c r="P23" s="51"/>
      <c r="Q23" s="88">
        <v>1</v>
      </c>
      <c r="S23" s="55">
        <f t="shared" si="3"/>
        <v>137</v>
      </c>
      <c r="T23" s="58"/>
      <c r="U23" s="62">
        <v>1</v>
      </c>
      <c r="W23" s="21">
        <f t="shared" si="4"/>
        <v>167</v>
      </c>
      <c r="X23" s="23"/>
      <c r="Y23" s="24">
        <v>1</v>
      </c>
      <c r="AA23" s="21">
        <f t="shared" si="5"/>
        <v>197</v>
      </c>
      <c r="AB23" s="23"/>
      <c r="AC23" s="24"/>
      <c r="AE23" s="21">
        <f t="shared" si="6"/>
        <v>227</v>
      </c>
      <c r="AF23" s="23"/>
      <c r="AG23" s="24"/>
      <c r="AI23" s="21">
        <f t="shared" si="7"/>
        <v>257</v>
      </c>
      <c r="AJ23" s="23"/>
      <c r="AK23" s="24">
        <v>1</v>
      </c>
      <c r="AM23" s="21">
        <f t="shared" si="8"/>
        <v>287</v>
      </c>
      <c r="AN23" s="23"/>
      <c r="AO23" s="24">
        <v>1</v>
      </c>
    </row>
    <row r="24" spans="3:41">
      <c r="C24" s="21">
        <f t="shared" si="9"/>
        <v>18</v>
      </c>
      <c r="D24" s="23"/>
      <c r="E24" s="24"/>
      <c r="G24" s="82">
        <f t="shared" si="0"/>
        <v>48</v>
      </c>
      <c r="H24" s="83"/>
      <c r="I24" s="84">
        <v>1</v>
      </c>
      <c r="K24" s="21">
        <f t="shared" si="1"/>
        <v>78</v>
      </c>
      <c r="L24" s="23"/>
      <c r="M24" s="24"/>
      <c r="O24" s="55">
        <f t="shared" si="2"/>
        <v>108</v>
      </c>
      <c r="P24" s="76"/>
      <c r="Q24" s="77">
        <v>1</v>
      </c>
      <c r="S24" s="87">
        <f t="shared" si="3"/>
        <v>138</v>
      </c>
      <c r="T24" s="89"/>
      <c r="U24" s="90">
        <v>1</v>
      </c>
      <c r="W24" s="21">
        <f t="shared" si="4"/>
        <v>168</v>
      </c>
      <c r="X24" s="23"/>
      <c r="Y24" s="24"/>
      <c r="AA24" s="21">
        <f t="shared" si="5"/>
        <v>198</v>
      </c>
      <c r="AB24" s="23"/>
      <c r="AC24" s="24"/>
      <c r="AE24" s="21">
        <f t="shared" si="6"/>
        <v>228</v>
      </c>
      <c r="AF24" s="23"/>
      <c r="AG24" s="24">
        <v>1</v>
      </c>
      <c r="AI24" s="21">
        <f t="shared" si="7"/>
        <v>258</v>
      </c>
      <c r="AJ24" s="23"/>
      <c r="AK24" s="24"/>
      <c r="AM24" s="21">
        <f t="shared" si="8"/>
        <v>288</v>
      </c>
      <c r="AN24" s="23"/>
      <c r="AO24" s="24"/>
    </row>
    <row r="25" spans="3:41">
      <c r="C25" s="21">
        <f t="shared" si="9"/>
        <v>19</v>
      </c>
      <c r="D25" s="23"/>
      <c r="E25" s="24"/>
      <c r="G25" s="21">
        <f t="shared" si="0"/>
        <v>49</v>
      </c>
      <c r="H25" s="23"/>
      <c r="I25" s="24"/>
      <c r="K25" s="21">
        <f t="shared" si="1"/>
        <v>79</v>
      </c>
      <c r="L25" s="23"/>
      <c r="M25" s="24">
        <v>1</v>
      </c>
      <c r="O25" s="87">
        <f t="shared" si="2"/>
        <v>109</v>
      </c>
      <c r="P25" s="51"/>
      <c r="Q25" s="88">
        <v>1</v>
      </c>
      <c r="S25" s="55">
        <f t="shared" si="3"/>
        <v>139</v>
      </c>
      <c r="T25" s="58"/>
      <c r="U25" s="62"/>
      <c r="W25" s="21">
        <f t="shared" si="4"/>
        <v>169</v>
      </c>
      <c r="X25" s="23"/>
      <c r="Y25" s="24"/>
      <c r="AA25" s="21">
        <f t="shared" si="5"/>
        <v>199</v>
      </c>
      <c r="AB25" s="23"/>
      <c r="AC25" s="24"/>
      <c r="AE25" s="21">
        <f t="shared" si="6"/>
        <v>229</v>
      </c>
      <c r="AF25" s="23"/>
      <c r="AG25" s="24">
        <v>1</v>
      </c>
      <c r="AI25" s="21">
        <f t="shared" si="7"/>
        <v>259</v>
      </c>
      <c r="AJ25" s="23"/>
      <c r="AK25" s="24">
        <v>1</v>
      </c>
      <c r="AM25" s="21">
        <f t="shared" si="8"/>
        <v>289</v>
      </c>
      <c r="AN25" s="23"/>
      <c r="AO25" s="24"/>
    </row>
    <row r="26" spans="3:41">
      <c r="C26" s="21">
        <f t="shared" si="9"/>
        <v>20</v>
      </c>
      <c r="D26" s="23"/>
      <c r="E26" s="24"/>
      <c r="G26" s="21">
        <f t="shared" si="0"/>
        <v>50</v>
      </c>
      <c r="H26" s="23"/>
      <c r="I26" s="24"/>
      <c r="K26" s="21">
        <f t="shared" si="1"/>
        <v>80</v>
      </c>
      <c r="L26" s="23"/>
      <c r="M26" s="24"/>
      <c r="O26" s="55">
        <f t="shared" si="2"/>
        <v>110</v>
      </c>
      <c r="P26" s="76"/>
      <c r="Q26" s="77"/>
      <c r="S26" s="87">
        <f t="shared" si="3"/>
        <v>140</v>
      </c>
      <c r="T26" s="89"/>
      <c r="U26" s="90">
        <v>1</v>
      </c>
      <c r="W26" s="21">
        <f t="shared" si="4"/>
        <v>170</v>
      </c>
      <c r="X26" s="23"/>
      <c r="Y26" s="24"/>
      <c r="AA26" s="21">
        <f t="shared" si="5"/>
        <v>200</v>
      </c>
      <c r="AB26" s="23"/>
      <c r="AC26" s="24"/>
      <c r="AE26" s="21">
        <f t="shared" si="6"/>
        <v>230</v>
      </c>
      <c r="AF26" s="23"/>
      <c r="AG26" s="24"/>
      <c r="AI26" s="21">
        <f t="shared" si="7"/>
        <v>260</v>
      </c>
      <c r="AJ26" s="23"/>
      <c r="AK26" s="24" t="s">
        <v>171</v>
      </c>
      <c r="AM26" s="21">
        <f t="shared" si="8"/>
        <v>290</v>
      </c>
      <c r="AN26" s="23"/>
      <c r="AO26" s="24"/>
    </row>
    <row r="27" spans="3:41">
      <c r="C27" s="21">
        <f t="shared" si="9"/>
        <v>21</v>
      </c>
      <c r="D27" s="23"/>
      <c r="E27" s="24"/>
      <c r="G27" s="112">
        <f t="shared" si="0"/>
        <v>51</v>
      </c>
      <c r="H27" s="113"/>
      <c r="I27" s="114"/>
      <c r="K27" s="21">
        <f t="shared" si="1"/>
        <v>81</v>
      </c>
      <c r="L27" s="23"/>
      <c r="M27" s="24"/>
      <c r="O27" s="55">
        <f t="shared" si="2"/>
        <v>111</v>
      </c>
      <c r="P27" s="76"/>
      <c r="Q27" s="77"/>
      <c r="S27" s="55">
        <f t="shared" si="3"/>
        <v>141</v>
      </c>
      <c r="T27" s="58"/>
      <c r="U27" s="62">
        <v>1</v>
      </c>
      <c r="W27" s="21">
        <f t="shared" si="4"/>
        <v>171</v>
      </c>
      <c r="X27" s="23"/>
      <c r="Y27" s="24"/>
      <c r="AA27" s="21">
        <f t="shared" si="5"/>
        <v>201</v>
      </c>
      <c r="AB27" s="23"/>
      <c r="AC27" s="24"/>
      <c r="AE27" s="21">
        <f t="shared" si="6"/>
        <v>231</v>
      </c>
      <c r="AF27" s="23"/>
      <c r="AG27" s="24"/>
      <c r="AI27" s="21">
        <f t="shared" si="7"/>
        <v>261</v>
      </c>
      <c r="AJ27" s="23"/>
      <c r="AK27" s="24" t="s">
        <v>171</v>
      </c>
      <c r="AM27" s="21">
        <f t="shared" si="8"/>
        <v>291</v>
      </c>
      <c r="AN27" s="23"/>
      <c r="AO27" s="24"/>
    </row>
    <row r="28" spans="3:41">
      <c r="C28" s="21">
        <f>C27+1</f>
        <v>22</v>
      </c>
      <c r="D28" s="23"/>
      <c r="E28" s="24"/>
      <c r="G28" s="21">
        <f t="shared" si="0"/>
        <v>52</v>
      </c>
      <c r="H28" s="23"/>
      <c r="I28" s="24">
        <v>1</v>
      </c>
      <c r="K28" s="21">
        <f t="shared" si="1"/>
        <v>82</v>
      </c>
      <c r="L28" s="23"/>
      <c r="M28" s="24"/>
      <c r="O28" s="55">
        <f t="shared" si="2"/>
        <v>112</v>
      </c>
      <c r="P28" s="76"/>
      <c r="Q28" s="77"/>
      <c r="S28" s="55">
        <f t="shared" si="3"/>
        <v>142</v>
      </c>
      <c r="T28" s="58"/>
      <c r="U28" s="62"/>
      <c r="W28" s="21">
        <f t="shared" si="4"/>
        <v>172</v>
      </c>
      <c r="X28" s="23"/>
      <c r="Y28" s="24"/>
      <c r="AA28" s="21">
        <f t="shared" si="5"/>
        <v>202</v>
      </c>
      <c r="AB28" s="23"/>
      <c r="AC28" s="24"/>
      <c r="AE28" s="21">
        <f t="shared" si="6"/>
        <v>232</v>
      </c>
      <c r="AF28" s="23"/>
      <c r="AG28" s="24"/>
      <c r="AI28" s="21">
        <f t="shared" si="7"/>
        <v>262</v>
      </c>
      <c r="AJ28" s="23"/>
      <c r="AK28" s="24"/>
      <c r="AM28" s="21">
        <f t="shared" si="8"/>
        <v>292</v>
      </c>
      <c r="AN28" s="23"/>
      <c r="AO28" s="24"/>
    </row>
    <row r="29" spans="3:41">
      <c r="C29" s="21">
        <f t="shared" si="9"/>
        <v>23</v>
      </c>
      <c r="D29" s="23"/>
      <c r="E29" s="24"/>
      <c r="G29" s="21">
        <f t="shared" si="0"/>
        <v>53</v>
      </c>
      <c r="H29" s="23"/>
      <c r="I29" s="24">
        <v>1</v>
      </c>
      <c r="K29" s="21">
        <f t="shared" si="1"/>
        <v>83</v>
      </c>
      <c r="L29" s="23"/>
      <c r="M29" s="24"/>
      <c r="O29" s="55">
        <f t="shared" si="2"/>
        <v>113</v>
      </c>
      <c r="P29" s="76"/>
      <c r="Q29" s="77"/>
      <c r="S29" s="55">
        <f t="shared" si="3"/>
        <v>143</v>
      </c>
      <c r="T29" s="58"/>
      <c r="U29" s="62"/>
      <c r="W29" s="21">
        <f t="shared" si="4"/>
        <v>173</v>
      </c>
      <c r="X29" s="23"/>
      <c r="Y29" s="24">
        <v>1</v>
      </c>
      <c r="AA29" s="21">
        <f t="shared" si="5"/>
        <v>203</v>
      </c>
      <c r="AB29" s="23"/>
      <c r="AC29" s="24"/>
      <c r="AE29" s="21">
        <f t="shared" si="6"/>
        <v>233</v>
      </c>
      <c r="AF29" s="23"/>
      <c r="AG29" s="24"/>
      <c r="AI29" s="21">
        <f t="shared" si="7"/>
        <v>263</v>
      </c>
      <c r="AJ29" s="23"/>
      <c r="AK29" s="24">
        <v>1</v>
      </c>
      <c r="AM29" s="21">
        <f t="shared" si="8"/>
        <v>293</v>
      </c>
      <c r="AN29" s="23"/>
      <c r="AO29" s="24"/>
    </row>
    <row r="30" spans="3:41">
      <c r="C30" s="112">
        <f t="shared" si="9"/>
        <v>24</v>
      </c>
      <c r="D30" s="113"/>
      <c r="E30" s="114"/>
      <c r="G30" s="21">
        <f t="shared" si="0"/>
        <v>54</v>
      </c>
      <c r="H30" s="23"/>
      <c r="I30" s="24"/>
      <c r="K30" s="21">
        <f t="shared" si="1"/>
        <v>84</v>
      </c>
      <c r="L30" s="23"/>
      <c r="M30" s="24"/>
      <c r="O30" s="55">
        <f t="shared" si="2"/>
        <v>114</v>
      </c>
      <c r="P30" s="76"/>
      <c r="Q30" s="77"/>
      <c r="S30" s="55">
        <f t="shared" si="3"/>
        <v>144</v>
      </c>
      <c r="T30" s="58"/>
      <c r="U30" s="62">
        <v>1</v>
      </c>
      <c r="W30" s="21">
        <f t="shared" si="4"/>
        <v>174</v>
      </c>
      <c r="X30" s="23"/>
      <c r="Y30" s="24">
        <v>1</v>
      </c>
      <c r="AA30" s="21">
        <f t="shared" si="5"/>
        <v>204</v>
      </c>
      <c r="AB30" s="23"/>
      <c r="AC30" s="24"/>
      <c r="AE30" s="21">
        <f t="shared" si="6"/>
        <v>234</v>
      </c>
      <c r="AF30" s="23"/>
      <c r="AG30" s="24"/>
      <c r="AI30" s="21">
        <f t="shared" si="7"/>
        <v>264</v>
      </c>
      <c r="AJ30" s="23"/>
      <c r="AK30" s="24"/>
      <c r="AM30" s="21">
        <f t="shared" si="8"/>
        <v>294</v>
      </c>
      <c r="AN30" s="23"/>
      <c r="AO30" s="24"/>
    </row>
    <row r="31" spans="3:41">
      <c r="C31" s="21">
        <f t="shared" ref="C31:C36" si="10">C30+1</f>
        <v>25</v>
      </c>
      <c r="D31" s="23"/>
      <c r="E31" s="24"/>
      <c r="G31" s="82">
        <f t="shared" si="0"/>
        <v>55</v>
      </c>
      <c r="H31" s="83"/>
      <c r="I31" s="84">
        <v>1</v>
      </c>
      <c r="K31" s="21">
        <f t="shared" si="1"/>
        <v>85</v>
      </c>
      <c r="L31" s="23"/>
      <c r="M31" s="24"/>
      <c r="O31" s="55">
        <f t="shared" si="2"/>
        <v>115</v>
      </c>
      <c r="P31" s="76"/>
      <c r="Q31" s="77">
        <v>1</v>
      </c>
      <c r="S31" s="55">
        <f t="shared" si="3"/>
        <v>145</v>
      </c>
      <c r="T31" s="58"/>
      <c r="U31" s="62"/>
      <c r="W31" s="21">
        <f t="shared" si="4"/>
        <v>175</v>
      </c>
      <c r="X31" s="23"/>
      <c r="Y31" s="24"/>
      <c r="AA31" s="21">
        <f t="shared" si="5"/>
        <v>205</v>
      </c>
      <c r="AB31" s="23"/>
      <c r="AC31" s="24">
        <v>1</v>
      </c>
      <c r="AE31" s="21">
        <f t="shared" si="6"/>
        <v>235</v>
      </c>
      <c r="AF31" s="23"/>
      <c r="AG31" s="24"/>
      <c r="AI31" s="21">
        <f t="shared" si="7"/>
        <v>265</v>
      </c>
      <c r="AJ31" s="23"/>
      <c r="AK31" s="24"/>
      <c r="AM31" s="21">
        <f t="shared" si="8"/>
        <v>295</v>
      </c>
      <c r="AN31" s="23"/>
      <c r="AO31" s="24"/>
    </row>
    <row r="32" spans="3:41">
      <c r="C32" s="27">
        <f t="shared" si="10"/>
        <v>26</v>
      </c>
      <c r="D32" s="29"/>
      <c r="E32" s="24"/>
      <c r="G32" s="21">
        <f t="shared" si="0"/>
        <v>56</v>
      </c>
      <c r="H32" s="23"/>
      <c r="I32" s="24">
        <v>1</v>
      </c>
      <c r="K32" s="21">
        <f t="shared" si="1"/>
        <v>86</v>
      </c>
      <c r="L32" s="23"/>
      <c r="M32" s="24"/>
      <c r="O32" s="55">
        <f t="shared" si="2"/>
        <v>116</v>
      </c>
      <c r="P32" s="76"/>
      <c r="Q32" s="77"/>
      <c r="S32" s="55">
        <f t="shared" si="3"/>
        <v>146</v>
      </c>
      <c r="T32" s="58"/>
      <c r="U32" s="62"/>
      <c r="W32" s="21">
        <f t="shared" si="4"/>
        <v>176</v>
      </c>
      <c r="X32" s="23"/>
      <c r="Y32" s="24">
        <v>1</v>
      </c>
      <c r="AA32" s="21">
        <f t="shared" si="5"/>
        <v>206</v>
      </c>
      <c r="AB32" s="23"/>
      <c r="AC32" s="24"/>
      <c r="AE32" s="21">
        <f t="shared" si="6"/>
        <v>236</v>
      </c>
      <c r="AF32" s="23"/>
      <c r="AG32" s="24"/>
      <c r="AI32" s="21">
        <f t="shared" si="7"/>
        <v>266</v>
      </c>
      <c r="AJ32" s="23"/>
      <c r="AK32" s="24"/>
      <c r="AM32" s="21">
        <f t="shared" si="8"/>
        <v>296</v>
      </c>
      <c r="AN32" s="23"/>
      <c r="AO32" s="24"/>
    </row>
    <row r="33" spans="3:41">
      <c r="C33" s="21">
        <f t="shared" si="10"/>
        <v>27</v>
      </c>
      <c r="D33" s="29"/>
      <c r="E33" s="24"/>
      <c r="G33" s="21">
        <f t="shared" si="0"/>
        <v>57</v>
      </c>
      <c r="H33" s="23"/>
      <c r="I33" s="24"/>
      <c r="K33" s="21">
        <f t="shared" si="1"/>
        <v>87</v>
      </c>
      <c r="L33" s="23"/>
      <c r="M33" s="24"/>
      <c r="O33" s="55">
        <f t="shared" si="2"/>
        <v>117</v>
      </c>
      <c r="P33" s="76"/>
      <c r="Q33" s="77">
        <v>1</v>
      </c>
      <c r="S33" s="55">
        <f t="shared" si="3"/>
        <v>147</v>
      </c>
      <c r="T33" s="58"/>
      <c r="U33" s="62">
        <v>1</v>
      </c>
      <c r="W33" s="21">
        <f t="shared" si="4"/>
        <v>177</v>
      </c>
      <c r="X33" s="23"/>
      <c r="Y33" s="24">
        <v>1</v>
      </c>
      <c r="AA33" s="21">
        <f t="shared" si="5"/>
        <v>207</v>
      </c>
      <c r="AB33" s="23"/>
      <c r="AC33" s="24">
        <v>1</v>
      </c>
      <c r="AE33" s="21">
        <f t="shared" si="6"/>
        <v>237</v>
      </c>
      <c r="AF33" s="23"/>
      <c r="AG33" s="24"/>
      <c r="AI33" s="21">
        <f t="shared" si="7"/>
        <v>267</v>
      </c>
      <c r="AJ33" s="23"/>
      <c r="AK33" s="24"/>
      <c r="AM33" s="21">
        <f t="shared" si="8"/>
        <v>297</v>
      </c>
      <c r="AN33" s="23"/>
      <c r="AO33" s="24"/>
    </row>
    <row r="34" spans="3:41">
      <c r="C34" s="21">
        <f t="shared" si="10"/>
        <v>28</v>
      </c>
      <c r="D34" s="29"/>
      <c r="E34" s="24"/>
      <c r="G34" s="21">
        <f t="shared" si="0"/>
        <v>58</v>
      </c>
      <c r="H34" s="23"/>
      <c r="I34" s="24"/>
      <c r="K34" s="21">
        <f t="shared" si="1"/>
        <v>88</v>
      </c>
      <c r="L34" s="23"/>
      <c r="M34" s="24">
        <v>1</v>
      </c>
      <c r="O34" s="55">
        <f t="shared" si="2"/>
        <v>118</v>
      </c>
      <c r="P34" s="76"/>
      <c r="Q34" s="77">
        <v>1</v>
      </c>
      <c r="S34" s="55">
        <f t="shared" si="3"/>
        <v>148</v>
      </c>
      <c r="T34" s="58"/>
      <c r="U34" s="62"/>
      <c r="W34" s="21">
        <f t="shared" si="4"/>
        <v>178</v>
      </c>
      <c r="X34" s="23"/>
      <c r="Y34" s="24"/>
      <c r="AA34" s="21">
        <f t="shared" si="5"/>
        <v>208</v>
      </c>
      <c r="AB34" s="23"/>
      <c r="AC34" s="24"/>
      <c r="AE34" s="21">
        <f t="shared" si="6"/>
        <v>238</v>
      </c>
      <c r="AF34" s="23"/>
      <c r="AG34" s="24"/>
      <c r="AI34" s="21">
        <f t="shared" si="7"/>
        <v>268</v>
      </c>
      <c r="AJ34" s="23"/>
      <c r="AK34" s="24"/>
      <c r="AM34" s="21">
        <f t="shared" si="8"/>
        <v>298</v>
      </c>
      <c r="AN34" s="23"/>
      <c r="AO34" s="24"/>
    </row>
    <row r="35" spans="3:41">
      <c r="C35" s="21">
        <f t="shared" si="10"/>
        <v>29</v>
      </c>
      <c r="D35" s="29"/>
      <c r="E35" s="24"/>
      <c r="G35" s="21">
        <f t="shared" si="0"/>
        <v>59</v>
      </c>
      <c r="H35" s="23"/>
      <c r="I35" s="24"/>
      <c r="K35" s="21">
        <f t="shared" si="1"/>
        <v>89</v>
      </c>
      <c r="L35" s="23"/>
      <c r="M35" s="24"/>
      <c r="O35" s="87">
        <f t="shared" si="2"/>
        <v>119</v>
      </c>
      <c r="P35" s="51"/>
      <c r="Q35" s="88">
        <v>1</v>
      </c>
      <c r="S35" s="55">
        <f t="shared" si="3"/>
        <v>149</v>
      </c>
      <c r="T35" s="58"/>
      <c r="U35" s="62"/>
      <c r="W35" s="21">
        <f t="shared" si="4"/>
        <v>179</v>
      </c>
      <c r="X35" s="23"/>
      <c r="Y35" s="24"/>
      <c r="AA35" s="21">
        <f t="shared" si="5"/>
        <v>209</v>
      </c>
      <c r="AB35" s="23"/>
      <c r="AC35" s="24"/>
      <c r="AE35" s="21">
        <f t="shared" si="6"/>
        <v>239</v>
      </c>
      <c r="AF35" s="23"/>
      <c r="AG35" s="24"/>
      <c r="AI35" s="21">
        <f t="shared" si="7"/>
        <v>269</v>
      </c>
      <c r="AJ35" s="23"/>
      <c r="AK35" s="24"/>
      <c r="AM35" s="21">
        <f t="shared" si="8"/>
        <v>299</v>
      </c>
      <c r="AN35" s="23"/>
      <c r="AO35" s="24"/>
    </row>
    <row r="36" spans="3:41">
      <c r="C36" s="22">
        <f t="shared" si="10"/>
        <v>30</v>
      </c>
      <c r="D36" s="25"/>
      <c r="E36" s="26"/>
      <c r="G36" s="22">
        <f t="shared" si="0"/>
        <v>60</v>
      </c>
      <c r="H36" s="25"/>
      <c r="I36" s="26">
        <v>1</v>
      </c>
      <c r="K36" s="22">
        <f t="shared" si="1"/>
        <v>90</v>
      </c>
      <c r="L36" s="25"/>
      <c r="M36" s="26">
        <v>1</v>
      </c>
      <c r="O36" s="63">
        <f t="shared" si="2"/>
        <v>120</v>
      </c>
      <c r="P36" s="80"/>
      <c r="Q36" s="81"/>
      <c r="S36" s="63">
        <f t="shared" si="3"/>
        <v>150</v>
      </c>
      <c r="T36" s="64"/>
      <c r="U36" s="65"/>
      <c r="W36" s="22">
        <f t="shared" si="4"/>
        <v>180</v>
      </c>
      <c r="X36" s="25"/>
      <c r="Y36" s="26"/>
      <c r="AA36" s="22">
        <f t="shared" si="5"/>
        <v>210</v>
      </c>
      <c r="AB36" s="25"/>
      <c r="AC36" s="26"/>
      <c r="AE36" s="22">
        <f t="shared" si="6"/>
        <v>240</v>
      </c>
      <c r="AF36" s="25"/>
      <c r="AG36" s="26">
        <v>1</v>
      </c>
      <c r="AI36" s="22">
        <f t="shared" si="7"/>
        <v>270</v>
      </c>
      <c r="AJ36" s="25"/>
      <c r="AK36" s="26"/>
      <c r="AM36" s="22">
        <f t="shared" si="8"/>
        <v>300</v>
      </c>
      <c r="AN36" s="25"/>
      <c r="AO36" s="26"/>
    </row>
    <row r="37" spans="3:41">
      <c r="C37" s="17"/>
      <c r="D37" s="17"/>
      <c r="E37" s="17"/>
      <c r="M37" s="33"/>
    </row>
    <row r="38" spans="3:41">
      <c r="K38" t="s">
        <v>148</v>
      </c>
      <c r="O38" t="s">
        <v>158</v>
      </c>
      <c r="S38" t="s">
        <v>176</v>
      </c>
      <c r="AI38" t="s">
        <v>172</v>
      </c>
    </row>
    <row r="39" spans="3:41">
      <c r="K39" t="s">
        <v>149</v>
      </c>
      <c r="AI39" t="s">
        <v>173</v>
      </c>
    </row>
    <row r="40" spans="3:41">
      <c r="K40" t="s">
        <v>150</v>
      </c>
      <c r="AI40" t="s">
        <v>174</v>
      </c>
    </row>
    <row r="41" spans="3:41">
      <c r="K41" t="s">
        <v>151</v>
      </c>
      <c r="AI41" t="s">
        <v>175</v>
      </c>
    </row>
    <row r="42" spans="3:41">
      <c r="K42" t="s">
        <v>152</v>
      </c>
    </row>
    <row r="43" spans="3:41">
      <c r="K43" t="s">
        <v>153</v>
      </c>
    </row>
    <row r="44" spans="3:41">
      <c r="K44" t="s">
        <v>154</v>
      </c>
    </row>
  </sheetData>
  <pageMargins left="0.75" right="0.75" top="1" bottom="1" header="0.5" footer="0.5"/>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Q48"/>
  <sheetViews>
    <sheetView showGridLines="0" showRowColHeaders="0" workbookViewId="0">
      <selection activeCell="D15" sqref="D15"/>
    </sheetView>
  </sheetViews>
  <sheetFormatPr baseColWidth="10" defaultRowHeight="15" x14ac:dyDescent="0"/>
  <sheetData>
    <row r="1" spans="2:69">
      <c r="BG1" s="119"/>
      <c r="BH1" s="119"/>
      <c r="BI1" s="119"/>
      <c r="BJ1" s="119"/>
      <c r="BK1" s="119"/>
      <c r="BL1" s="119"/>
      <c r="BM1" s="119"/>
      <c r="BN1" s="119"/>
      <c r="BO1" s="119"/>
      <c r="BP1" s="119"/>
      <c r="BQ1" s="119"/>
    </row>
    <row r="2" spans="2:69">
      <c r="B2" s="123" t="s">
        <v>41</v>
      </c>
      <c r="BG2" s="119"/>
      <c r="BH2" s="119"/>
      <c r="BI2" s="119"/>
      <c r="BJ2" s="119"/>
      <c r="BK2" s="119"/>
      <c r="BL2" s="119"/>
      <c r="BM2" s="119"/>
      <c r="BN2" s="119"/>
      <c r="BO2" s="119"/>
      <c r="BP2" s="119"/>
      <c r="BQ2" s="119"/>
    </row>
    <row r="3" spans="2:69">
      <c r="BG3" s="119"/>
      <c r="BH3" s="119"/>
      <c r="BI3" s="119"/>
      <c r="BJ3" s="119"/>
      <c r="BK3" s="119"/>
      <c r="BL3" s="119"/>
      <c r="BM3" s="119"/>
      <c r="BN3" s="119"/>
      <c r="BO3" s="119"/>
      <c r="BP3" s="119"/>
      <c r="BQ3" s="119"/>
    </row>
    <row r="4" spans="2:69">
      <c r="C4" s="15" t="s">
        <v>29</v>
      </c>
      <c r="D4" s="16">
        <f>(40-SUM(E7:E46))/40</f>
        <v>0.75</v>
      </c>
      <c r="G4" s="15" t="s">
        <v>29</v>
      </c>
      <c r="H4" s="16">
        <f>(40-SUM(I7:I46))/40</f>
        <v>0.77500000000000002</v>
      </c>
      <c r="K4" s="15" t="s">
        <v>29</v>
      </c>
      <c r="L4" s="16">
        <f>(40-SUM(M7:M46))/40</f>
        <v>1</v>
      </c>
      <c r="O4" s="15" t="s">
        <v>29</v>
      </c>
      <c r="P4" s="16">
        <f>(40-SUM(Q7:Q46))/40</f>
        <v>1</v>
      </c>
      <c r="S4" s="15" t="s">
        <v>29</v>
      </c>
      <c r="T4" s="16">
        <f>(40-SUM(U7:U46))/40</f>
        <v>1</v>
      </c>
      <c r="W4" s="15" t="s">
        <v>29</v>
      </c>
      <c r="X4" s="16">
        <f>(40-SUM(Y7:Y46))/40</f>
        <v>1</v>
      </c>
      <c r="AA4" s="15" t="s">
        <v>29</v>
      </c>
      <c r="AB4" s="16">
        <f>(40-SUM(AC7:AC46))/40</f>
        <v>1</v>
      </c>
      <c r="AE4" s="15" t="s">
        <v>29</v>
      </c>
      <c r="AF4" s="16">
        <f>(40-SUM(AG7:AG46))/40</f>
        <v>1</v>
      </c>
      <c r="AI4" s="15" t="s">
        <v>29</v>
      </c>
      <c r="AJ4" s="16">
        <f>(40-SUM(AK7:AK46))/40</f>
        <v>1</v>
      </c>
      <c r="AM4" s="15" t="s">
        <v>29</v>
      </c>
      <c r="AN4" s="16">
        <f>(40-SUM(AO7:AO46))/40</f>
        <v>1</v>
      </c>
      <c r="AQ4" s="15" t="s">
        <v>29</v>
      </c>
      <c r="AR4" s="16">
        <f>(40-SUM(AS7:AS46))/40</f>
        <v>1</v>
      </c>
      <c r="AU4" s="15" t="s">
        <v>29</v>
      </c>
      <c r="AV4" s="16">
        <f>(40-SUM(AW7:AW46))/40</f>
        <v>1</v>
      </c>
      <c r="AY4" s="15" t="s">
        <v>29</v>
      </c>
      <c r="AZ4" s="16">
        <f>(40-SUM(BA7:BA46))/40</f>
        <v>1</v>
      </c>
      <c r="BC4" s="15" t="s">
        <v>29</v>
      </c>
      <c r="BD4" s="16">
        <f>(40-SUM(BE7:BE46))/40</f>
        <v>1</v>
      </c>
      <c r="BG4" s="120"/>
      <c r="BH4" s="121"/>
      <c r="BI4" s="119"/>
      <c r="BJ4" s="119"/>
      <c r="BK4" s="120"/>
      <c r="BL4" s="121"/>
      <c r="BM4" s="119"/>
      <c r="BN4" s="119"/>
      <c r="BO4" s="120"/>
      <c r="BP4" s="121"/>
      <c r="BQ4" s="119"/>
    </row>
    <row r="5" spans="2:69">
      <c r="BG5" s="119"/>
      <c r="BH5" s="119"/>
      <c r="BI5" s="119"/>
      <c r="BJ5" s="119"/>
      <c r="BK5" s="119"/>
      <c r="BL5" s="119"/>
      <c r="BM5" s="119"/>
      <c r="BN5" s="119"/>
      <c r="BO5" s="119"/>
      <c r="BP5" s="119"/>
      <c r="BQ5" s="119"/>
    </row>
    <row r="6" spans="2:69">
      <c r="C6" s="42" t="s">
        <v>30</v>
      </c>
      <c r="D6" s="36" t="s">
        <v>27</v>
      </c>
      <c r="E6" s="37" t="s">
        <v>28</v>
      </c>
      <c r="G6" s="42" t="s">
        <v>30</v>
      </c>
      <c r="H6" s="36" t="s">
        <v>27</v>
      </c>
      <c r="I6" s="37" t="s">
        <v>28</v>
      </c>
      <c r="K6" s="42" t="s">
        <v>30</v>
      </c>
      <c r="L6" s="36" t="s">
        <v>27</v>
      </c>
      <c r="M6" s="37" t="s">
        <v>28</v>
      </c>
      <c r="O6" s="42" t="s">
        <v>30</v>
      </c>
      <c r="P6" s="36" t="s">
        <v>27</v>
      </c>
      <c r="Q6" s="37" t="s">
        <v>28</v>
      </c>
      <c r="S6" s="42" t="s">
        <v>30</v>
      </c>
      <c r="T6" s="36" t="s">
        <v>27</v>
      </c>
      <c r="U6" s="37" t="s">
        <v>28</v>
      </c>
      <c r="W6" s="42" t="s">
        <v>30</v>
      </c>
      <c r="X6" s="36" t="s">
        <v>27</v>
      </c>
      <c r="Y6" s="37" t="s">
        <v>28</v>
      </c>
      <c r="AA6" s="42" t="s">
        <v>30</v>
      </c>
      <c r="AB6" s="36" t="s">
        <v>27</v>
      </c>
      <c r="AC6" s="37" t="s">
        <v>28</v>
      </c>
      <c r="AE6" s="42" t="s">
        <v>30</v>
      </c>
      <c r="AF6" s="36" t="s">
        <v>27</v>
      </c>
      <c r="AG6" s="37" t="s">
        <v>28</v>
      </c>
      <c r="AI6" s="42" t="s">
        <v>30</v>
      </c>
      <c r="AJ6" s="36" t="s">
        <v>27</v>
      </c>
      <c r="AK6" s="37" t="s">
        <v>28</v>
      </c>
      <c r="AM6" s="42" t="s">
        <v>30</v>
      </c>
      <c r="AN6" s="36" t="s">
        <v>27</v>
      </c>
      <c r="AO6" s="37" t="s">
        <v>28</v>
      </c>
      <c r="AQ6" s="42" t="s">
        <v>30</v>
      </c>
      <c r="AR6" s="36" t="s">
        <v>27</v>
      </c>
      <c r="AS6" s="37" t="s">
        <v>28</v>
      </c>
      <c r="AU6" s="42" t="s">
        <v>30</v>
      </c>
      <c r="AV6" s="36" t="s">
        <v>27</v>
      </c>
      <c r="AW6" s="37" t="s">
        <v>28</v>
      </c>
      <c r="AY6" s="42" t="s">
        <v>30</v>
      </c>
      <c r="AZ6" s="36" t="s">
        <v>27</v>
      </c>
      <c r="BA6" s="37" t="s">
        <v>28</v>
      </c>
      <c r="BC6" s="42" t="s">
        <v>30</v>
      </c>
      <c r="BD6" s="36" t="s">
        <v>27</v>
      </c>
      <c r="BE6" s="37" t="s">
        <v>28</v>
      </c>
      <c r="BG6" s="122"/>
      <c r="BH6" s="76"/>
      <c r="BI6" s="76"/>
      <c r="BJ6" s="119"/>
      <c r="BK6" s="122"/>
      <c r="BL6" s="76"/>
      <c r="BM6" s="76"/>
      <c r="BN6" s="119"/>
      <c r="BO6" s="122"/>
      <c r="BP6" s="76"/>
      <c r="BQ6" s="76"/>
    </row>
    <row r="7" spans="2:69">
      <c r="C7" s="28">
        <v>1</v>
      </c>
      <c r="D7" s="36" t="s">
        <v>34</v>
      </c>
      <c r="E7" s="37"/>
      <c r="G7" s="28">
        <f>C7+40</f>
        <v>41</v>
      </c>
      <c r="H7" s="36" t="s">
        <v>32</v>
      </c>
      <c r="I7" s="37"/>
      <c r="K7" s="28">
        <f>G7+40</f>
        <v>81</v>
      </c>
      <c r="L7" s="36"/>
      <c r="M7" s="37"/>
      <c r="O7" s="28">
        <f>K7+40</f>
        <v>121</v>
      </c>
      <c r="P7" s="36"/>
      <c r="Q7" s="37"/>
      <c r="S7" s="28">
        <f>O7+40</f>
        <v>161</v>
      </c>
      <c r="T7" s="36"/>
      <c r="U7" s="37"/>
      <c r="W7" s="28">
        <f>S7+40</f>
        <v>201</v>
      </c>
      <c r="X7" s="36"/>
      <c r="Y7" s="37"/>
      <c r="AA7" s="28">
        <f>W7+40</f>
        <v>241</v>
      </c>
      <c r="AB7" s="36"/>
      <c r="AC7" s="37"/>
      <c r="AE7" s="28">
        <f>AA7+40</f>
        <v>281</v>
      </c>
      <c r="AF7" s="36"/>
      <c r="AG7" s="37"/>
      <c r="AI7" s="28">
        <f>AE7+40</f>
        <v>321</v>
      </c>
      <c r="AJ7" s="36"/>
      <c r="AK7" s="37"/>
      <c r="AM7" s="28">
        <f>AI7+40</f>
        <v>361</v>
      </c>
      <c r="AN7" s="36"/>
      <c r="AO7" s="37"/>
      <c r="AQ7" s="28">
        <f>AM7+40</f>
        <v>401</v>
      </c>
      <c r="AR7" s="36"/>
      <c r="AS7" s="37"/>
      <c r="AU7" s="28">
        <f>AQ7+40</f>
        <v>441</v>
      </c>
      <c r="AV7" s="36"/>
      <c r="AW7" s="37"/>
      <c r="AY7" s="28">
        <f>AU7+40</f>
        <v>481</v>
      </c>
      <c r="AZ7" s="36"/>
      <c r="BA7" s="37"/>
      <c r="BC7" s="28">
        <f>AY7+40</f>
        <v>521</v>
      </c>
      <c r="BD7" s="36"/>
      <c r="BE7" s="37"/>
      <c r="BG7" s="119"/>
      <c r="BH7" s="76"/>
      <c r="BI7" s="76"/>
      <c r="BJ7" s="119"/>
      <c r="BK7" s="119"/>
      <c r="BL7" s="76"/>
      <c r="BM7" s="76"/>
      <c r="BN7" s="119"/>
      <c r="BO7" s="119"/>
      <c r="BP7" s="76"/>
      <c r="BQ7" s="76"/>
    </row>
    <row r="8" spans="2:69">
      <c r="C8" s="21">
        <f>C7+1</f>
        <v>2</v>
      </c>
      <c r="D8" s="23" t="s">
        <v>36</v>
      </c>
      <c r="E8" s="24"/>
      <c r="G8" s="21">
        <f>G7+1</f>
        <v>42</v>
      </c>
      <c r="H8" s="23" t="s">
        <v>36</v>
      </c>
      <c r="I8" s="24"/>
      <c r="K8" s="21">
        <f>K7+1</f>
        <v>82</v>
      </c>
      <c r="L8" s="23"/>
      <c r="M8" s="24"/>
      <c r="O8" s="21">
        <f>O7+1</f>
        <v>122</v>
      </c>
      <c r="P8" s="23"/>
      <c r="Q8" s="24"/>
      <c r="S8" s="21">
        <f>S7+1</f>
        <v>162</v>
      </c>
      <c r="T8" s="23"/>
      <c r="U8" s="24"/>
      <c r="W8" s="21">
        <f>W7+1</f>
        <v>202</v>
      </c>
      <c r="X8" s="23"/>
      <c r="Y8" s="24"/>
      <c r="AA8" s="21">
        <f>AA7+1</f>
        <v>242</v>
      </c>
      <c r="AB8" s="23"/>
      <c r="AC8" s="24"/>
      <c r="AE8" s="21">
        <f>AE7+1</f>
        <v>282</v>
      </c>
      <c r="AF8" s="23"/>
      <c r="AG8" s="24"/>
      <c r="AI8" s="21">
        <f>AI7+1</f>
        <v>322</v>
      </c>
      <c r="AJ8" s="23"/>
      <c r="AK8" s="24"/>
      <c r="AM8" s="21">
        <f>AM7+1</f>
        <v>362</v>
      </c>
      <c r="AN8" s="23"/>
      <c r="AO8" s="24"/>
      <c r="AQ8" s="21">
        <f>AQ7+1</f>
        <v>402</v>
      </c>
      <c r="AR8" s="23"/>
      <c r="AS8" s="24"/>
      <c r="AU8" s="21">
        <f>AU7+1</f>
        <v>442</v>
      </c>
      <c r="AV8" s="23"/>
      <c r="AW8" s="24"/>
      <c r="AY8" s="21">
        <f>AY7+1</f>
        <v>482</v>
      </c>
      <c r="AZ8" s="23"/>
      <c r="BA8" s="24"/>
      <c r="BC8" s="21">
        <f>BC7+1</f>
        <v>522</v>
      </c>
      <c r="BD8" s="23"/>
      <c r="BE8" s="24"/>
      <c r="BG8" s="119"/>
      <c r="BH8" s="76"/>
      <c r="BI8" s="76"/>
      <c r="BJ8" s="119"/>
      <c r="BK8" s="119"/>
      <c r="BL8" s="76"/>
      <c r="BM8" s="76"/>
      <c r="BN8" s="119"/>
      <c r="BO8" s="119"/>
      <c r="BP8" s="76"/>
      <c r="BQ8" s="76"/>
    </row>
    <row r="9" spans="2:69">
      <c r="C9" s="21">
        <f t="shared" ref="C9:C36" si="0">C8+1</f>
        <v>3</v>
      </c>
      <c r="D9" s="23" t="s">
        <v>33</v>
      </c>
      <c r="E9" s="24"/>
      <c r="G9" s="21">
        <f t="shared" ref="G9:G36" si="1">G8+1</f>
        <v>43</v>
      </c>
      <c r="H9" s="23" t="s">
        <v>32</v>
      </c>
      <c r="I9" s="24"/>
      <c r="K9" s="21">
        <f t="shared" ref="K9:K36" si="2">K8+1</f>
        <v>83</v>
      </c>
      <c r="L9" s="23"/>
      <c r="M9" s="24"/>
      <c r="O9" s="21">
        <f t="shared" ref="O9:O36" si="3">O8+1</f>
        <v>123</v>
      </c>
      <c r="P9" s="23"/>
      <c r="Q9" s="24"/>
      <c r="S9" s="21">
        <f t="shared" ref="S9:S36" si="4">S8+1</f>
        <v>163</v>
      </c>
      <c r="T9" s="23"/>
      <c r="U9" s="24"/>
      <c r="W9" s="21">
        <f t="shared" ref="W9:W36" si="5">W8+1</f>
        <v>203</v>
      </c>
      <c r="X9" s="23"/>
      <c r="Y9" s="24"/>
      <c r="AA9" s="21">
        <f t="shared" ref="AA9:AA36" si="6">AA8+1</f>
        <v>243</v>
      </c>
      <c r="AB9" s="23"/>
      <c r="AC9" s="24"/>
      <c r="AE9" s="21">
        <f t="shared" ref="AE9:AE36" si="7">AE8+1</f>
        <v>283</v>
      </c>
      <c r="AF9" s="23"/>
      <c r="AG9" s="24"/>
      <c r="AI9" s="21">
        <f t="shared" ref="AI9:AI36" si="8">AI8+1</f>
        <v>323</v>
      </c>
      <c r="AJ9" s="23"/>
      <c r="AK9" s="24"/>
      <c r="AM9" s="21">
        <f t="shared" ref="AM9:AM36" si="9">AM8+1</f>
        <v>363</v>
      </c>
      <c r="AN9" s="23"/>
      <c r="AO9" s="24"/>
      <c r="AQ9" s="21">
        <f t="shared" ref="AQ9:AQ36" si="10">AQ8+1</f>
        <v>403</v>
      </c>
      <c r="AR9" s="23"/>
      <c r="AS9" s="24"/>
      <c r="AU9" s="21">
        <f t="shared" ref="AU9:AU36" si="11">AU8+1</f>
        <v>443</v>
      </c>
      <c r="AV9" s="23"/>
      <c r="AW9" s="24"/>
      <c r="AY9" s="21">
        <f t="shared" ref="AY9:AY36" si="12">AY8+1</f>
        <v>483</v>
      </c>
      <c r="AZ9" s="23"/>
      <c r="BA9" s="24"/>
      <c r="BC9" s="21">
        <f t="shared" ref="BC9:BC36" si="13">BC8+1</f>
        <v>523</v>
      </c>
      <c r="BD9" s="23"/>
      <c r="BE9" s="24"/>
      <c r="BG9" s="119"/>
      <c r="BH9" s="76"/>
      <c r="BI9" s="76"/>
      <c r="BJ9" s="119"/>
      <c r="BK9" s="119"/>
      <c r="BL9" s="76"/>
      <c r="BM9" s="76"/>
      <c r="BN9" s="119"/>
      <c r="BO9" s="119"/>
      <c r="BP9" s="76"/>
      <c r="BQ9" s="76"/>
    </row>
    <row r="10" spans="2:69">
      <c r="C10" s="21">
        <f t="shared" si="0"/>
        <v>4</v>
      </c>
      <c r="D10" s="23"/>
      <c r="E10" s="24">
        <v>1</v>
      </c>
      <c r="G10" s="21">
        <f t="shared" si="1"/>
        <v>44</v>
      </c>
      <c r="H10" s="23" t="s">
        <v>35</v>
      </c>
      <c r="I10" s="24"/>
      <c r="K10" s="21">
        <f t="shared" si="2"/>
        <v>84</v>
      </c>
      <c r="L10" s="23"/>
      <c r="M10" s="24"/>
      <c r="O10" s="21">
        <f t="shared" si="3"/>
        <v>124</v>
      </c>
      <c r="P10" s="23"/>
      <c r="Q10" s="24"/>
      <c r="S10" s="21">
        <f t="shared" si="4"/>
        <v>164</v>
      </c>
      <c r="T10" s="23"/>
      <c r="U10" s="24"/>
      <c r="W10" s="21">
        <f t="shared" si="5"/>
        <v>204</v>
      </c>
      <c r="X10" s="23"/>
      <c r="Y10" s="24"/>
      <c r="AA10" s="21">
        <f t="shared" si="6"/>
        <v>244</v>
      </c>
      <c r="AB10" s="23"/>
      <c r="AC10" s="24"/>
      <c r="AE10" s="21">
        <f t="shared" si="7"/>
        <v>284</v>
      </c>
      <c r="AF10" s="23"/>
      <c r="AG10" s="24"/>
      <c r="AI10" s="21">
        <f t="shared" si="8"/>
        <v>324</v>
      </c>
      <c r="AJ10" s="23"/>
      <c r="AK10" s="24"/>
      <c r="AM10" s="21">
        <f t="shared" si="9"/>
        <v>364</v>
      </c>
      <c r="AN10" s="23"/>
      <c r="AO10" s="24"/>
      <c r="AQ10" s="21">
        <f t="shared" si="10"/>
        <v>404</v>
      </c>
      <c r="AR10" s="23"/>
      <c r="AS10" s="24"/>
      <c r="AU10" s="21">
        <f t="shared" si="11"/>
        <v>444</v>
      </c>
      <c r="AV10" s="23"/>
      <c r="AW10" s="24"/>
      <c r="AY10" s="21">
        <f t="shared" si="12"/>
        <v>484</v>
      </c>
      <c r="AZ10" s="23"/>
      <c r="BA10" s="24"/>
      <c r="BC10" s="21">
        <f t="shared" si="13"/>
        <v>524</v>
      </c>
      <c r="BD10" s="23"/>
      <c r="BE10" s="24"/>
      <c r="BG10" s="119"/>
      <c r="BH10" s="76"/>
      <c r="BI10" s="76"/>
      <c r="BJ10" s="119"/>
      <c r="BK10" s="119"/>
      <c r="BL10" s="76"/>
      <c r="BM10" s="76"/>
      <c r="BN10" s="119"/>
      <c r="BO10" s="119"/>
      <c r="BP10" s="76"/>
      <c r="BQ10" s="76"/>
    </row>
    <row r="11" spans="2:69">
      <c r="C11" s="21">
        <f t="shared" si="0"/>
        <v>5</v>
      </c>
      <c r="D11" s="23" t="s">
        <v>34</v>
      </c>
      <c r="E11" s="24"/>
      <c r="G11" s="21">
        <f t="shared" si="1"/>
        <v>45</v>
      </c>
      <c r="H11" s="23" t="s">
        <v>34</v>
      </c>
      <c r="I11" s="24"/>
      <c r="K11" s="21">
        <f t="shared" si="2"/>
        <v>85</v>
      </c>
      <c r="L11" s="23"/>
      <c r="M11" s="24"/>
      <c r="O11" s="21">
        <f t="shared" si="3"/>
        <v>125</v>
      </c>
      <c r="P11" s="23"/>
      <c r="Q11" s="24"/>
      <c r="S11" s="21">
        <f t="shared" si="4"/>
        <v>165</v>
      </c>
      <c r="T11" s="23"/>
      <c r="U11" s="24"/>
      <c r="W11" s="21">
        <f t="shared" si="5"/>
        <v>205</v>
      </c>
      <c r="X11" s="23"/>
      <c r="Y11" s="24"/>
      <c r="AA11" s="21">
        <f t="shared" si="6"/>
        <v>245</v>
      </c>
      <c r="AB11" s="23"/>
      <c r="AC11" s="24"/>
      <c r="AE11" s="21">
        <f t="shared" si="7"/>
        <v>285</v>
      </c>
      <c r="AF11" s="23"/>
      <c r="AG11" s="24"/>
      <c r="AI11" s="21">
        <f t="shared" si="8"/>
        <v>325</v>
      </c>
      <c r="AJ11" s="23"/>
      <c r="AK11" s="24"/>
      <c r="AM11" s="21">
        <f t="shared" si="9"/>
        <v>365</v>
      </c>
      <c r="AN11" s="23"/>
      <c r="AO11" s="24"/>
      <c r="AQ11" s="21">
        <f t="shared" si="10"/>
        <v>405</v>
      </c>
      <c r="AR11" s="23"/>
      <c r="AS11" s="24"/>
      <c r="AU11" s="21">
        <f t="shared" si="11"/>
        <v>445</v>
      </c>
      <c r="AV11" s="23"/>
      <c r="AW11" s="24"/>
      <c r="AY11" s="21">
        <f t="shared" si="12"/>
        <v>485</v>
      </c>
      <c r="AZ11" s="23"/>
      <c r="BA11" s="24"/>
      <c r="BC11" s="21">
        <f t="shared" si="13"/>
        <v>525</v>
      </c>
      <c r="BD11" s="23"/>
      <c r="BE11" s="24"/>
      <c r="BG11" s="119"/>
      <c r="BH11" s="76"/>
      <c r="BI11" s="76"/>
      <c r="BJ11" s="119"/>
      <c r="BK11" s="119"/>
      <c r="BL11" s="76"/>
      <c r="BM11" s="76"/>
      <c r="BN11" s="119"/>
      <c r="BO11" s="119"/>
      <c r="BP11" s="76"/>
      <c r="BQ11" s="76"/>
    </row>
    <row r="12" spans="2:69">
      <c r="C12" s="21">
        <f t="shared" si="0"/>
        <v>6</v>
      </c>
      <c r="D12" s="23" t="s">
        <v>34</v>
      </c>
      <c r="E12" s="24"/>
      <c r="G12" s="21">
        <f t="shared" si="1"/>
        <v>46</v>
      </c>
      <c r="H12" s="23" t="s">
        <v>33</v>
      </c>
      <c r="I12" s="24">
        <v>1</v>
      </c>
      <c r="K12" s="21">
        <f t="shared" si="2"/>
        <v>86</v>
      </c>
      <c r="L12" s="23"/>
      <c r="M12" s="24"/>
      <c r="O12" s="21">
        <f t="shared" si="3"/>
        <v>126</v>
      </c>
      <c r="P12" s="23"/>
      <c r="Q12" s="24"/>
      <c r="S12" s="21">
        <f t="shared" si="4"/>
        <v>166</v>
      </c>
      <c r="T12" s="23"/>
      <c r="U12" s="24"/>
      <c r="W12" s="21">
        <f t="shared" si="5"/>
        <v>206</v>
      </c>
      <c r="X12" s="23"/>
      <c r="Y12" s="24"/>
      <c r="AA12" s="21">
        <f t="shared" si="6"/>
        <v>246</v>
      </c>
      <c r="AB12" s="23"/>
      <c r="AC12" s="24"/>
      <c r="AE12" s="21">
        <f t="shared" si="7"/>
        <v>286</v>
      </c>
      <c r="AF12" s="23"/>
      <c r="AG12" s="24"/>
      <c r="AI12" s="21">
        <f t="shared" si="8"/>
        <v>326</v>
      </c>
      <c r="AJ12" s="23"/>
      <c r="AK12" s="24"/>
      <c r="AM12" s="21">
        <f t="shared" si="9"/>
        <v>366</v>
      </c>
      <c r="AN12" s="23"/>
      <c r="AO12" s="24"/>
      <c r="AQ12" s="21">
        <f t="shared" si="10"/>
        <v>406</v>
      </c>
      <c r="AR12" s="23"/>
      <c r="AS12" s="24"/>
      <c r="AU12" s="21">
        <f t="shared" si="11"/>
        <v>446</v>
      </c>
      <c r="AV12" s="23"/>
      <c r="AW12" s="24"/>
      <c r="AY12" s="21">
        <f t="shared" si="12"/>
        <v>486</v>
      </c>
      <c r="AZ12" s="23"/>
      <c r="BA12" s="24"/>
      <c r="BC12" s="21">
        <f t="shared" si="13"/>
        <v>526</v>
      </c>
      <c r="BD12" s="23"/>
      <c r="BE12" s="24"/>
      <c r="BG12" s="119"/>
      <c r="BH12" s="76"/>
      <c r="BI12" s="76"/>
      <c r="BJ12" s="119"/>
      <c r="BK12" s="119"/>
      <c r="BL12" s="76"/>
      <c r="BM12" s="76"/>
      <c r="BN12" s="119"/>
      <c r="BO12" s="119"/>
      <c r="BP12" s="76"/>
      <c r="BQ12" s="76"/>
    </row>
    <row r="13" spans="2:69">
      <c r="C13" s="21">
        <f t="shared" si="0"/>
        <v>7</v>
      </c>
      <c r="D13" s="23"/>
      <c r="E13" s="24"/>
      <c r="G13" s="21">
        <f t="shared" si="1"/>
        <v>47</v>
      </c>
      <c r="H13" s="23" t="s">
        <v>35</v>
      </c>
      <c r="I13" s="24">
        <v>1</v>
      </c>
      <c r="K13" s="21">
        <f t="shared" si="2"/>
        <v>87</v>
      </c>
      <c r="L13" s="23"/>
      <c r="M13" s="24"/>
      <c r="O13" s="21">
        <f t="shared" si="3"/>
        <v>127</v>
      </c>
      <c r="P13" s="23"/>
      <c r="Q13" s="24"/>
      <c r="S13" s="21">
        <f t="shared" si="4"/>
        <v>167</v>
      </c>
      <c r="T13" s="23"/>
      <c r="U13" s="24"/>
      <c r="W13" s="21">
        <f t="shared" si="5"/>
        <v>207</v>
      </c>
      <c r="X13" s="23"/>
      <c r="Y13" s="24"/>
      <c r="AA13" s="21">
        <f t="shared" si="6"/>
        <v>247</v>
      </c>
      <c r="AB13" s="23"/>
      <c r="AC13" s="24"/>
      <c r="AE13" s="21">
        <f t="shared" si="7"/>
        <v>287</v>
      </c>
      <c r="AF13" s="23"/>
      <c r="AG13" s="24"/>
      <c r="AI13" s="21">
        <f t="shared" si="8"/>
        <v>327</v>
      </c>
      <c r="AJ13" s="23"/>
      <c r="AK13" s="24"/>
      <c r="AM13" s="21">
        <f t="shared" si="9"/>
        <v>367</v>
      </c>
      <c r="AN13" s="23"/>
      <c r="AO13" s="24"/>
      <c r="AQ13" s="21">
        <f t="shared" si="10"/>
        <v>407</v>
      </c>
      <c r="AR13" s="23"/>
      <c r="AS13" s="24"/>
      <c r="AU13" s="21">
        <f t="shared" si="11"/>
        <v>447</v>
      </c>
      <c r="AV13" s="23"/>
      <c r="AW13" s="24"/>
      <c r="AY13" s="21">
        <f t="shared" si="12"/>
        <v>487</v>
      </c>
      <c r="AZ13" s="23"/>
      <c r="BA13" s="24"/>
      <c r="BC13" s="21">
        <f t="shared" si="13"/>
        <v>527</v>
      </c>
      <c r="BD13" s="23"/>
      <c r="BE13" s="24"/>
      <c r="BG13" s="119"/>
      <c r="BH13" s="76"/>
      <c r="BI13" s="76"/>
      <c r="BJ13" s="119"/>
      <c r="BK13" s="119"/>
      <c r="BL13" s="76"/>
      <c r="BM13" s="76"/>
      <c r="BN13" s="119"/>
      <c r="BO13" s="119"/>
      <c r="BP13" s="76"/>
      <c r="BQ13" s="76"/>
    </row>
    <row r="14" spans="2:69">
      <c r="C14" s="21">
        <f t="shared" si="0"/>
        <v>8</v>
      </c>
      <c r="D14" s="23" t="s">
        <v>36</v>
      </c>
      <c r="E14" s="24"/>
      <c r="G14" s="21">
        <f t="shared" si="1"/>
        <v>48</v>
      </c>
      <c r="H14" s="23" t="s">
        <v>33</v>
      </c>
      <c r="I14" s="24">
        <v>1</v>
      </c>
      <c r="K14" s="21">
        <f t="shared" si="2"/>
        <v>88</v>
      </c>
      <c r="L14" s="23"/>
      <c r="M14" s="24"/>
      <c r="O14" s="21">
        <f t="shared" si="3"/>
        <v>128</v>
      </c>
      <c r="P14" s="23"/>
      <c r="Q14" s="24"/>
      <c r="S14" s="21">
        <f t="shared" si="4"/>
        <v>168</v>
      </c>
      <c r="T14" s="23"/>
      <c r="U14" s="24"/>
      <c r="W14" s="21">
        <f t="shared" si="5"/>
        <v>208</v>
      </c>
      <c r="X14" s="23"/>
      <c r="Y14" s="24"/>
      <c r="AA14" s="21">
        <f t="shared" si="6"/>
        <v>248</v>
      </c>
      <c r="AB14" s="23"/>
      <c r="AC14" s="24"/>
      <c r="AE14" s="21">
        <f t="shared" si="7"/>
        <v>288</v>
      </c>
      <c r="AF14" s="23"/>
      <c r="AG14" s="24"/>
      <c r="AI14" s="21">
        <f t="shared" si="8"/>
        <v>328</v>
      </c>
      <c r="AJ14" s="23"/>
      <c r="AK14" s="24"/>
      <c r="AM14" s="21">
        <f t="shared" si="9"/>
        <v>368</v>
      </c>
      <c r="AN14" s="23"/>
      <c r="AO14" s="24"/>
      <c r="AQ14" s="21">
        <f t="shared" si="10"/>
        <v>408</v>
      </c>
      <c r="AR14" s="23"/>
      <c r="AS14" s="24"/>
      <c r="AU14" s="21">
        <f t="shared" si="11"/>
        <v>448</v>
      </c>
      <c r="AV14" s="23"/>
      <c r="AW14" s="24"/>
      <c r="AY14" s="21">
        <f t="shared" si="12"/>
        <v>488</v>
      </c>
      <c r="AZ14" s="23"/>
      <c r="BA14" s="24"/>
      <c r="BC14" s="21">
        <f t="shared" si="13"/>
        <v>528</v>
      </c>
      <c r="BD14" s="23"/>
      <c r="BE14" s="24"/>
      <c r="BG14" s="119"/>
      <c r="BH14" s="76"/>
      <c r="BI14" s="76"/>
      <c r="BJ14" s="119"/>
      <c r="BK14" s="119"/>
      <c r="BL14" s="76"/>
      <c r="BM14" s="76"/>
      <c r="BN14" s="119"/>
      <c r="BO14" s="119"/>
      <c r="BP14" s="76"/>
      <c r="BQ14" s="76"/>
    </row>
    <row r="15" spans="2:69">
      <c r="C15" s="21">
        <f t="shared" si="0"/>
        <v>9</v>
      </c>
      <c r="D15" s="23" t="s">
        <v>36</v>
      </c>
      <c r="E15" s="24"/>
      <c r="G15" s="21">
        <f t="shared" si="1"/>
        <v>49</v>
      </c>
      <c r="H15" s="23" t="s">
        <v>36</v>
      </c>
      <c r="I15" s="24"/>
      <c r="K15" s="21">
        <f t="shared" si="2"/>
        <v>89</v>
      </c>
      <c r="L15" s="23"/>
      <c r="M15" s="24"/>
      <c r="O15" s="21">
        <f t="shared" si="3"/>
        <v>129</v>
      </c>
      <c r="P15" s="23"/>
      <c r="Q15" s="24"/>
      <c r="S15" s="21">
        <f t="shared" si="4"/>
        <v>169</v>
      </c>
      <c r="T15" s="23"/>
      <c r="U15" s="24"/>
      <c r="W15" s="21">
        <f t="shared" si="5"/>
        <v>209</v>
      </c>
      <c r="X15" s="23"/>
      <c r="Y15" s="24"/>
      <c r="AA15" s="21">
        <f t="shared" si="6"/>
        <v>249</v>
      </c>
      <c r="AB15" s="23"/>
      <c r="AC15" s="24"/>
      <c r="AE15" s="21">
        <f t="shared" si="7"/>
        <v>289</v>
      </c>
      <c r="AF15" s="23"/>
      <c r="AG15" s="24"/>
      <c r="AI15" s="21">
        <f t="shared" si="8"/>
        <v>329</v>
      </c>
      <c r="AJ15" s="23"/>
      <c r="AK15" s="24"/>
      <c r="AM15" s="21">
        <f t="shared" si="9"/>
        <v>369</v>
      </c>
      <c r="AN15" s="23"/>
      <c r="AO15" s="24"/>
      <c r="AQ15" s="21">
        <f t="shared" si="10"/>
        <v>409</v>
      </c>
      <c r="AR15" s="23"/>
      <c r="AS15" s="24"/>
      <c r="AU15" s="21">
        <f t="shared" si="11"/>
        <v>449</v>
      </c>
      <c r="AV15" s="23"/>
      <c r="AW15" s="24"/>
      <c r="AY15" s="21">
        <f t="shared" si="12"/>
        <v>489</v>
      </c>
      <c r="AZ15" s="23"/>
      <c r="BA15" s="24"/>
      <c r="BC15" s="21">
        <f t="shared" si="13"/>
        <v>529</v>
      </c>
      <c r="BD15" s="23"/>
      <c r="BE15" s="24"/>
      <c r="BG15" s="119"/>
      <c r="BH15" s="76"/>
      <c r="BI15" s="76"/>
      <c r="BJ15" s="119"/>
      <c r="BK15" s="119"/>
      <c r="BL15" s="76"/>
      <c r="BM15" s="76"/>
      <c r="BN15" s="119"/>
      <c r="BO15" s="119"/>
      <c r="BP15" s="76"/>
      <c r="BQ15" s="76"/>
    </row>
    <row r="16" spans="2:69">
      <c r="C16" s="21">
        <f t="shared" si="0"/>
        <v>10</v>
      </c>
      <c r="D16" s="23" t="s">
        <v>33</v>
      </c>
      <c r="E16" s="24">
        <v>1</v>
      </c>
      <c r="G16" s="21">
        <f t="shared" si="1"/>
        <v>50</v>
      </c>
      <c r="H16" s="23" t="s">
        <v>35</v>
      </c>
      <c r="I16" s="24">
        <v>1</v>
      </c>
      <c r="K16" s="21">
        <f t="shared" si="2"/>
        <v>90</v>
      </c>
      <c r="L16" s="23"/>
      <c r="M16" s="24"/>
      <c r="O16" s="21">
        <f t="shared" si="3"/>
        <v>130</v>
      </c>
      <c r="P16" s="23"/>
      <c r="Q16" s="24"/>
      <c r="S16" s="21">
        <f t="shared" si="4"/>
        <v>170</v>
      </c>
      <c r="T16" s="23"/>
      <c r="U16" s="24"/>
      <c r="W16" s="21">
        <f t="shared" si="5"/>
        <v>210</v>
      </c>
      <c r="X16" s="23"/>
      <c r="Y16" s="24"/>
      <c r="AA16" s="21">
        <f t="shared" si="6"/>
        <v>250</v>
      </c>
      <c r="AB16" s="23"/>
      <c r="AC16" s="24"/>
      <c r="AE16" s="21">
        <f t="shared" si="7"/>
        <v>290</v>
      </c>
      <c r="AF16" s="23"/>
      <c r="AG16" s="24"/>
      <c r="AI16" s="21">
        <f t="shared" si="8"/>
        <v>330</v>
      </c>
      <c r="AJ16" s="23"/>
      <c r="AK16" s="24"/>
      <c r="AM16" s="21">
        <f t="shared" si="9"/>
        <v>370</v>
      </c>
      <c r="AN16" s="23"/>
      <c r="AO16" s="24"/>
      <c r="AQ16" s="21">
        <f t="shared" si="10"/>
        <v>410</v>
      </c>
      <c r="AR16" s="23"/>
      <c r="AS16" s="24"/>
      <c r="AU16" s="21">
        <f t="shared" si="11"/>
        <v>450</v>
      </c>
      <c r="AV16" s="23"/>
      <c r="AW16" s="24"/>
      <c r="AY16" s="21">
        <f t="shared" si="12"/>
        <v>490</v>
      </c>
      <c r="AZ16" s="23"/>
      <c r="BA16" s="24"/>
      <c r="BC16" s="21">
        <f t="shared" si="13"/>
        <v>530</v>
      </c>
      <c r="BD16" s="23"/>
      <c r="BE16" s="24"/>
      <c r="BG16" s="119"/>
      <c r="BH16" s="76"/>
      <c r="BI16" s="76"/>
      <c r="BJ16" s="119"/>
      <c r="BK16" s="119"/>
      <c r="BL16" s="76"/>
      <c r="BM16" s="76"/>
      <c r="BN16" s="119"/>
      <c r="BO16" s="119"/>
      <c r="BP16" s="76"/>
      <c r="BQ16" s="76"/>
    </row>
    <row r="17" spans="3:69">
      <c r="C17" s="21">
        <f t="shared" si="0"/>
        <v>11</v>
      </c>
      <c r="D17" s="23" t="s">
        <v>36</v>
      </c>
      <c r="E17" s="24"/>
      <c r="G17" s="21">
        <f t="shared" si="1"/>
        <v>51</v>
      </c>
      <c r="H17" s="23" t="s">
        <v>35</v>
      </c>
      <c r="I17" s="24"/>
      <c r="K17" s="21">
        <f t="shared" si="2"/>
        <v>91</v>
      </c>
      <c r="L17" s="23"/>
      <c r="M17" s="24"/>
      <c r="O17" s="21">
        <f t="shared" si="3"/>
        <v>131</v>
      </c>
      <c r="P17" s="23"/>
      <c r="Q17" s="24"/>
      <c r="S17" s="21">
        <f t="shared" si="4"/>
        <v>171</v>
      </c>
      <c r="T17" s="23"/>
      <c r="U17" s="24"/>
      <c r="W17" s="21">
        <f t="shared" si="5"/>
        <v>211</v>
      </c>
      <c r="X17" s="23"/>
      <c r="Y17" s="24"/>
      <c r="AA17" s="21">
        <f t="shared" si="6"/>
        <v>251</v>
      </c>
      <c r="AB17" s="23"/>
      <c r="AC17" s="24"/>
      <c r="AE17" s="21">
        <f t="shared" si="7"/>
        <v>291</v>
      </c>
      <c r="AF17" s="23"/>
      <c r="AG17" s="24"/>
      <c r="AI17" s="21">
        <f t="shared" si="8"/>
        <v>331</v>
      </c>
      <c r="AJ17" s="23"/>
      <c r="AK17" s="24"/>
      <c r="AM17" s="21">
        <f t="shared" si="9"/>
        <v>371</v>
      </c>
      <c r="AN17" s="23"/>
      <c r="AO17" s="24"/>
      <c r="AQ17" s="21">
        <f t="shared" si="10"/>
        <v>411</v>
      </c>
      <c r="AR17" s="23"/>
      <c r="AS17" s="24"/>
      <c r="AU17" s="21">
        <f t="shared" si="11"/>
        <v>451</v>
      </c>
      <c r="AV17" s="23"/>
      <c r="AW17" s="24"/>
      <c r="AY17" s="21">
        <f t="shared" si="12"/>
        <v>491</v>
      </c>
      <c r="AZ17" s="23"/>
      <c r="BA17" s="24"/>
      <c r="BC17" s="21">
        <f t="shared" si="13"/>
        <v>531</v>
      </c>
      <c r="BD17" s="23"/>
      <c r="BE17" s="24"/>
      <c r="BG17" s="119"/>
      <c r="BH17" s="76"/>
      <c r="BI17" s="76"/>
      <c r="BJ17" s="119"/>
      <c r="BK17" s="119"/>
      <c r="BL17" s="76"/>
      <c r="BM17" s="76"/>
      <c r="BN17" s="119"/>
      <c r="BO17" s="119"/>
      <c r="BP17" s="76"/>
      <c r="BQ17" s="76"/>
    </row>
    <row r="18" spans="3:69">
      <c r="C18" s="21">
        <f t="shared" si="0"/>
        <v>12</v>
      </c>
      <c r="D18" s="23" t="s">
        <v>36</v>
      </c>
      <c r="E18" s="24"/>
      <c r="G18" s="21">
        <f t="shared" si="1"/>
        <v>52</v>
      </c>
      <c r="H18" s="23"/>
      <c r="I18" s="24">
        <v>1</v>
      </c>
      <c r="K18" s="21">
        <f t="shared" si="2"/>
        <v>92</v>
      </c>
      <c r="L18" s="23"/>
      <c r="M18" s="24"/>
      <c r="O18" s="21">
        <f t="shared" si="3"/>
        <v>132</v>
      </c>
      <c r="P18" s="23"/>
      <c r="Q18" s="24"/>
      <c r="S18" s="21">
        <f t="shared" si="4"/>
        <v>172</v>
      </c>
      <c r="T18" s="23"/>
      <c r="U18" s="24"/>
      <c r="W18" s="21">
        <f t="shared" si="5"/>
        <v>212</v>
      </c>
      <c r="X18" s="23"/>
      <c r="Y18" s="24"/>
      <c r="AA18" s="21">
        <f t="shared" si="6"/>
        <v>252</v>
      </c>
      <c r="AB18" s="23"/>
      <c r="AC18" s="24"/>
      <c r="AE18" s="21">
        <f t="shared" si="7"/>
        <v>292</v>
      </c>
      <c r="AF18" s="23"/>
      <c r="AG18" s="24"/>
      <c r="AI18" s="21">
        <f t="shared" si="8"/>
        <v>332</v>
      </c>
      <c r="AJ18" s="23"/>
      <c r="AK18" s="24"/>
      <c r="AM18" s="21">
        <f t="shared" si="9"/>
        <v>372</v>
      </c>
      <c r="AN18" s="23"/>
      <c r="AO18" s="24"/>
      <c r="AQ18" s="21">
        <f t="shared" si="10"/>
        <v>412</v>
      </c>
      <c r="AR18" s="23"/>
      <c r="AS18" s="24"/>
      <c r="AU18" s="21">
        <f t="shared" si="11"/>
        <v>452</v>
      </c>
      <c r="AV18" s="23"/>
      <c r="AW18" s="24"/>
      <c r="AY18" s="21">
        <f t="shared" si="12"/>
        <v>492</v>
      </c>
      <c r="AZ18" s="23"/>
      <c r="BA18" s="24"/>
      <c r="BC18" s="21">
        <f t="shared" si="13"/>
        <v>532</v>
      </c>
      <c r="BD18" s="23"/>
      <c r="BE18" s="24"/>
      <c r="BG18" s="119"/>
      <c r="BH18" s="76"/>
      <c r="BI18" s="76"/>
      <c r="BJ18" s="119"/>
      <c r="BK18" s="119"/>
      <c r="BL18" s="76"/>
      <c r="BM18" s="76"/>
      <c r="BN18" s="119"/>
      <c r="BO18" s="119"/>
      <c r="BP18" s="76"/>
      <c r="BQ18" s="76"/>
    </row>
    <row r="19" spans="3:69">
      <c r="C19" s="21">
        <f t="shared" si="0"/>
        <v>13</v>
      </c>
      <c r="D19" s="23"/>
      <c r="E19" s="24">
        <v>1</v>
      </c>
      <c r="G19" s="21">
        <f t="shared" si="1"/>
        <v>53</v>
      </c>
      <c r="H19" s="23"/>
      <c r="I19" s="24">
        <v>1</v>
      </c>
      <c r="K19" s="21">
        <f t="shared" si="2"/>
        <v>93</v>
      </c>
      <c r="L19" s="23"/>
      <c r="M19" s="24"/>
      <c r="O19" s="21">
        <f t="shared" si="3"/>
        <v>133</v>
      </c>
      <c r="P19" s="23"/>
      <c r="Q19" s="24"/>
      <c r="S19" s="21">
        <f t="shared" si="4"/>
        <v>173</v>
      </c>
      <c r="T19" s="23"/>
      <c r="U19" s="24"/>
      <c r="W19" s="21">
        <f t="shared" si="5"/>
        <v>213</v>
      </c>
      <c r="X19" s="23"/>
      <c r="Y19" s="24"/>
      <c r="AA19" s="21">
        <f t="shared" si="6"/>
        <v>253</v>
      </c>
      <c r="AB19" s="23"/>
      <c r="AC19" s="24"/>
      <c r="AE19" s="21">
        <f t="shared" si="7"/>
        <v>293</v>
      </c>
      <c r="AF19" s="23"/>
      <c r="AG19" s="24"/>
      <c r="AI19" s="21">
        <f t="shared" si="8"/>
        <v>333</v>
      </c>
      <c r="AJ19" s="23"/>
      <c r="AK19" s="24"/>
      <c r="AM19" s="21">
        <f t="shared" si="9"/>
        <v>373</v>
      </c>
      <c r="AN19" s="23"/>
      <c r="AO19" s="24"/>
      <c r="AQ19" s="21">
        <f t="shared" si="10"/>
        <v>413</v>
      </c>
      <c r="AR19" s="23"/>
      <c r="AS19" s="24"/>
      <c r="AU19" s="21">
        <f t="shared" si="11"/>
        <v>453</v>
      </c>
      <c r="AV19" s="23"/>
      <c r="AW19" s="24"/>
      <c r="AY19" s="21">
        <f t="shared" si="12"/>
        <v>493</v>
      </c>
      <c r="AZ19" s="23"/>
      <c r="BA19" s="24"/>
      <c r="BC19" s="21">
        <f t="shared" si="13"/>
        <v>533</v>
      </c>
      <c r="BD19" s="23"/>
      <c r="BE19" s="24"/>
      <c r="BG19" s="119"/>
      <c r="BH19" s="76"/>
      <c r="BI19" s="76"/>
      <c r="BJ19" s="119"/>
      <c r="BK19" s="119"/>
      <c r="BL19" s="76"/>
      <c r="BM19" s="76"/>
      <c r="BN19" s="119"/>
      <c r="BO19" s="119"/>
      <c r="BP19" s="76"/>
      <c r="BQ19" s="76"/>
    </row>
    <row r="20" spans="3:69">
      <c r="C20" s="21">
        <f t="shared" si="0"/>
        <v>14</v>
      </c>
      <c r="D20" s="23" t="s">
        <v>35</v>
      </c>
      <c r="E20" s="24">
        <v>1</v>
      </c>
      <c r="G20" s="21">
        <f t="shared" si="1"/>
        <v>54</v>
      </c>
      <c r="H20" s="23" t="s">
        <v>35</v>
      </c>
      <c r="I20" s="24"/>
      <c r="K20" s="21">
        <f t="shared" si="2"/>
        <v>94</v>
      </c>
      <c r="L20" s="23"/>
      <c r="M20" s="24"/>
      <c r="O20" s="21">
        <f t="shared" si="3"/>
        <v>134</v>
      </c>
      <c r="P20" s="23"/>
      <c r="Q20" s="24"/>
      <c r="S20" s="21">
        <f t="shared" si="4"/>
        <v>174</v>
      </c>
      <c r="T20" s="23"/>
      <c r="U20" s="24"/>
      <c r="W20" s="21">
        <f t="shared" si="5"/>
        <v>214</v>
      </c>
      <c r="X20" s="23"/>
      <c r="Y20" s="24"/>
      <c r="AA20" s="21">
        <f t="shared" si="6"/>
        <v>254</v>
      </c>
      <c r="AB20" s="23"/>
      <c r="AC20" s="24"/>
      <c r="AE20" s="21">
        <f t="shared" si="7"/>
        <v>294</v>
      </c>
      <c r="AF20" s="23"/>
      <c r="AG20" s="24"/>
      <c r="AI20" s="21">
        <f t="shared" si="8"/>
        <v>334</v>
      </c>
      <c r="AJ20" s="23"/>
      <c r="AK20" s="24"/>
      <c r="AM20" s="21">
        <f t="shared" si="9"/>
        <v>374</v>
      </c>
      <c r="AN20" s="23"/>
      <c r="AO20" s="24"/>
      <c r="AQ20" s="21">
        <f t="shared" si="10"/>
        <v>414</v>
      </c>
      <c r="AR20" s="23"/>
      <c r="AS20" s="24"/>
      <c r="AU20" s="21">
        <f t="shared" si="11"/>
        <v>454</v>
      </c>
      <c r="AV20" s="23"/>
      <c r="AW20" s="24"/>
      <c r="AY20" s="21">
        <f t="shared" si="12"/>
        <v>494</v>
      </c>
      <c r="AZ20" s="23"/>
      <c r="BA20" s="24"/>
      <c r="BC20" s="21">
        <f t="shared" si="13"/>
        <v>534</v>
      </c>
      <c r="BD20" s="23"/>
      <c r="BE20" s="24"/>
      <c r="BG20" s="119"/>
      <c r="BH20" s="76"/>
      <c r="BI20" s="76"/>
      <c r="BJ20" s="119"/>
      <c r="BK20" s="119"/>
      <c r="BL20" s="76"/>
      <c r="BM20" s="76"/>
      <c r="BN20" s="119"/>
      <c r="BO20" s="119"/>
      <c r="BP20" s="76"/>
      <c r="BQ20" s="76"/>
    </row>
    <row r="21" spans="3:69">
      <c r="C21" s="21">
        <f t="shared" si="0"/>
        <v>15</v>
      </c>
      <c r="D21" s="23" t="s">
        <v>33</v>
      </c>
      <c r="E21" s="24">
        <v>1</v>
      </c>
      <c r="G21" s="21">
        <f t="shared" si="1"/>
        <v>55</v>
      </c>
      <c r="H21" s="23" t="s">
        <v>36</v>
      </c>
      <c r="I21" s="24"/>
      <c r="K21" s="21">
        <f t="shared" si="2"/>
        <v>95</v>
      </c>
      <c r="L21" s="23"/>
      <c r="M21" s="24"/>
      <c r="O21" s="21">
        <f t="shared" si="3"/>
        <v>135</v>
      </c>
      <c r="P21" s="23"/>
      <c r="Q21" s="24"/>
      <c r="S21" s="21">
        <f t="shared" si="4"/>
        <v>175</v>
      </c>
      <c r="T21" s="23"/>
      <c r="U21" s="24"/>
      <c r="W21" s="21">
        <f t="shared" si="5"/>
        <v>215</v>
      </c>
      <c r="X21" s="23"/>
      <c r="Y21" s="24"/>
      <c r="AA21" s="21">
        <f t="shared" si="6"/>
        <v>255</v>
      </c>
      <c r="AB21" s="23"/>
      <c r="AC21" s="24"/>
      <c r="AE21" s="21">
        <f t="shared" si="7"/>
        <v>295</v>
      </c>
      <c r="AF21" s="23"/>
      <c r="AG21" s="24"/>
      <c r="AI21" s="21">
        <f t="shared" si="8"/>
        <v>335</v>
      </c>
      <c r="AJ21" s="23"/>
      <c r="AK21" s="24"/>
      <c r="AM21" s="21">
        <f t="shared" si="9"/>
        <v>375</v>
      </c>
      <c r="AN21" s="23"/>
      <c r="AO21" s="24"/>
      <c r="AQ21" s="21">
        <f t="shared" si="10"/>
        <v>415</v>
      </c>
      <c r="AR21" s="23"/>
      <c r="AS21" s="24"/>
      <c r="AU21" s="21">
        <f t="shared" si="11"/>
        <v>455</v>
      </c>
      <c r="AV21" s="23"/>
      <c r="AW21" s="24"/>
      <c r="AY21" s="21">
        <f t="shared" si="12"/>
        <v>495</v>
      </c>
      <c r="AZ21" s="23"/>
      <c r="BA21" s="24"/>
      <c r="BC21" s="21">
        <f t="shared" si="13"/>
        <v>535</v>
      </c>
      <c r="BD21" s="23"/>
      <c r="BE21" s="24"/>
      <c r="BG21" s="119"/>
      <c r="BH21" s="76"/>
      <c r="BI21" s="76"/>
      <c r="BJ21" s="119"/>
      <c r="BK21" s="119"/>
      <c r="BL21" s="76"/>
      <c r="BM21" s="76"/>
      <c r="BN21" s="119"/>
      <c r="BO21" s="119"/>
      <c r="BP21" s="76"/>
      <c r="BQ21" s="76"/>
    </row>
    <row r="22" spans="3:69">
      <c r="C22" s="21">
        <f t="shared" si="0"/>
        <v>16</v>
      </c>
      <c r="D22" s="23" t="s">
        <v>33</v>
      </c>
      <c r="E22" s="24"/>
      <c r="G22" s="21">
        <f t="shared" si="1"/>
        <v>56</v>
      </c>
      <c r="H22" s="23" t="s">
        <v>36</v>
      </c>
      <c r="I22" s="24"/>
      <c r="K22" s="21">
        <f t="shared" si="2"/>
        <v>96</v>
      </c>
      <c r="L22" s="23"/>
      <c r="M22" s="24"/>
      <c r="O22" s="21">
        <f t="shared" si="3"/>
        <v>136</v>
      </c>
      <c r="P22" s="23"/>
      <c r="Q22" s="24"/>
      <c r="S22" s="21">
        <f t="shared" si="4"/>
        <v>176</v>
      </c>
      <c r="T22" s="23"/>
      <c r="U22" s="24"/>
      <c r="W22" s="21">
        <f t="shared" si="5"/>
        <v>216</v>
      </c>
      <c r="X22" s="23"/>
      <c r="Y22" s="24"/>
      <c r="AA22" s="21">
        <f t="shared" si="6"/>
        <v>256</v>
      </c>
      <c r="AB22" s="23"/>
      <c r="AC22" s="24"/>
      <c r="AE22" s="21">
        <f t="shared" si="7"/>
        <v>296</v>
      </c>
      <c r="AF22" s="23"/>
      <c r="AG22" s="24"/>
      <c r="AI22" s="21">
        <f t="shared" si="8"/>
        <v>336</v>
      </c>
      <c r="AJ22" s="23"/>
      <c r="AK22" s="24"/>
      <c r="AM22" s="21">
        <f t="shared" si="9"/>
        <v>376</v>
      </c>
      <c r="AN22" s="23"/>
      <c r="AO22" s="24"/>
      <c r="AQ22" s="21">
        <f t="shared" si="10"/>
        <v>416</v>
      </c>
      <c r="AR22" s="23"/>
      <c r="AS22" s="24"/>
      <c r="AU22" s="21">
        <f t="shared" si="11"/>
        <v>456</v>
      </c>
      <c r="AV22" s="23"/>
      <c r="AW22" s="24"/>
      <c r="AY22" s="21">
        <f t="shared" si="12"/>
        <v>496</v>
      </c>
      <c r="AZ22" s="23"/>
      <c r="BA22" s="24"/>
      <c r="BC22" s="21">
        <f t="shared" si="13"/>
        <v>536</v>
      </c>
      <c r="BD22" s="23"/>
      <c r="BE22" s="24"/>
      <c r="BG22" s="119"/>
      <c r="BH22" s="76"/>
      <c r="BI22" s="76"/>
      <c r="BJ22" s="119"/>
      <c r="BK22" s="119"/>
      <c r="BL22" s="76"/>
      <c r="BM22" s="76"/>
      <c r="BN22" s="119"/>
      <c r="BO22" s="119"/>
      <c r="BP22" s="76"/>
      <c r="BQ22" s="76"/>
    </row>
    <row r="23" spans="3:69">
      <c r="C23" s="21">
        <f t="shared" si="0"/>
        <v>17</v>
      </c>
      <c r="D23" s="23" t="s">
        <v>34</v>
      </c>
      <c r="E23" s="24"/>
      <c r="G23" s="21">
        <f t="shared" si="1"/>
        <v>57</v>
      </c>
      <c r="H23" s="23" t="s">
        <v>34</v>
      </c>
      <c r="I23" s="24">
        <v>1</v>
      </c>
      <c r="K23" s="21">
        <f t="shared" si="2"/>
        <v>97</v>
      </c>
      <c r="L23" s="23"/>
      <c r="M23" s="24"/>
      <c r="O23" s="21">
        <f t="shared" si="3"/>
        <v>137</v>
      </c>
      <c r="P23" s="23"/>
      <c r="Q23" s="24"/>
      <c r="S23" s="21">
        <f t="shared" si="4"/>
        <v>177</v>
      </c>
      <c r="T23" s="23"/>
      <c r="U23" s="24"/>
      <c r="W23" s="21">
        <f t="shared" si="5"/>
        <v>217</v>
      </c>
      <c r="X23" s="23"/>
      <c r="Y23" s="24"/>
      <c r="AA23" s="21">
        <f t="shared" si="6"/>
        <v>257</v>
      </c>
      <c r="AB23" s="23"/>
      <c r="AC23" s="24"/>
      <c r="AE23" s="21">
        <f t="shared" si="7"/>
        <v>297</v>
      </c>
      <c r="AF23" s="23"/>
      <c r="AG23" s="24"/>
      <c r="AI23" s="21">
        <f t="shared" si="8"/>
        <v>337</v>
      </c>
      <c r="AJ23" s="23"/>
      <c r="AK23" s="24"/>
      <c r="AM23" s="21">
        <f t="shared" si="9"/>
        <v>377</v>
      </c>
      <c r="AN23" s="23"/>
      <c r="AO23" s="24"/>
      <c r="AQ23" s="21">
        <f t="shared" si="10"/>
        <v>417</v>
      </c>
      <c r="AR23" s="23"/>
      <c r="AS23" s="24"/>
      <c r="AU23" s="21">
        <f t="shared" si="11"/>
        <v>457</v>
      </c>
      <c r="AV23" s="23"/>
      <c r="AW23" s="24"/>
      <c r="AY23" s="21">
        <f t="shared" si="12"/>
        <v>497</v>
      </c>
      <c r="AZ23" s="23"/>
      <c r="BA23" s="24"/>
      <c r="BC23" s="21">
        <f t="shared" si="13"/>
        <v>537</v>
      </c>
      <c r="BD23" s="23"/>
      <c r="BE23" s="24"/>
      <c r="BG23" s="119"/>
      <c r="BH23" s="76"/>
      <c r="BI23" s="76"/>
      <c r="BJ23" s="119"/>
      <c r="BK23" s="119"/>
      <c r="BL23" s="76"/>
      <c r="BM23" s="76"/>
      <c r="BN23" s="119"/>
      <c r="BO23" s="119"/>
      <c r="BP23" s="76"/>
      <c r="BQ23" s="76"/>
    </row>
    <row r="24" spans="3:69">
      <c r="C24" s="21">
        <f t="shared" si="0"/>
        <v>18</v>
      </c>
      <c r="D24" s="23" t="s">
        <v>35</v>
      </c>
      <c r="E24" s="24"/>
      <c r="G24" s="21">
        <f t="shared" si="1"/>
        <v>58</v>
      </c>
      <c r="H24" s="23" t="s">
        <v>32</v>
      </c>
      <c r="I24" s="24">
        <v>1</v>
      </c>
      <c r="K24" s="21">
        <f t="shared" si="2"/>
        <v>98</v>
      </c>
      <c r="L24" s="23"/>
      <c r="M24" s="24"/>
      <c r="O24" s="21">
        <f t="shared" si="3"/>
        <v>138</v>
      </c>
      <c r="P24" s="23"/>
      <c r="Q24" s="24"/>
      <c r="S24" s="21">
        <f t="shared" si="4"/>
        <v>178</v>
      </c>
      <c r="T24" s="23"/>
      <c r="U24" s="24"/>
      <c r="W24" s="21">
        <f t="shared" si="5"/>
        <v>218</v>
      </c>
      <c r="X24" s="23"/>
      <c r="Y24" s="24"/>
      <c r="AA24" s="21">
        <f t="shared" si="6"/>
        <v>258</v>
      </c>
      <c r="AB24" s="23"/>
      <c r="AC24" s="24"/>
      <c r="AE24" s="21">
        <f t="shared" si="7"/>
        <v>298</v>
      </c>
      <c r="AF24" s="23"/>
      <c r="AG24" s="24"/>
      <c r="AI24" s="21">
        <f t="shared" si="8"/>
        <v>338</v>
      </c>
      <c r="AJ24" s="23"/>
      <c r="AK24" s="24"/>
      <c r="AM24" s="21">
        <f t="shared" si="9"/>
        <v>378</v>
      </c>
      <c r="AN24" s="23"/>
      <c r="AO24" s="24"/>
      <c r="AQ24" s="21">
        <f t="shared" si="10"/>
        <v>418</v>
      </c>
      <c r="AR24" s="23"/>
      <c r="AS24" s="24"/>
      <c r="AU24" s="21">
        <f t="shared" si="11"/>
        <v>458</v>
      </c>
      <c r="AV24" s="23"/>
      <c r="AW24" s="24"/>
      <c r="AY24" s="21">
        <f t="shared" si="12"/>
        <v>498</v>
      </c>
      <c r="AZ24" s="23"/>
      <c r="BA24" s="24"/>
      <c r="BC24" s="21">
        <f t="shared" si="13"/>
        <v>538</v>
      </c>
      <c r="BD24" s="23"/>
      <c r="BE24" s="24"/>
      <c r="BG24" s="119"/>
      <c r="BH24" s="76"/>
      <c r="BI24" s="76"/>
      <c r="BJ24" s="119"/>
      <c r="BK24" s="119"/>
      <c r="BL24" s="76"/>
      <c r="BM24" s="76"/>
      <c r="BN24" s="119"/>
      <c r="BO24" s="119"/>
      <c r="BP24" s="76"/>
      <c r="BQ24" s="76"/>
    </row>
    <row r="25" spans="3:69">
      <c r="C25" s="21">
        <f t="shared" si="0"/>
        <v>19</v>
      </c>
      <c r="D25" s="23" t="s">
        <v>35</v>
      </c>
      <c r="E25" s="24"/>
      <c r="G25" s="21">
        <f t="shared" si="1"/>
        <v>59</v>
      </c>
      <c r="H25" s="23" t="s">
        <v>32</v>
      </c>
      <c r="I25" s="24">
        <v>1</v>
      </c>
      <c r="K25" s="21">
        <f t="shared" si="2"/>
        <v>99</v>
      </c>
      <c r="L25" s="23"/>
      <c r="M25" s="24"/>
      <c r="O25" s="21">
        <f t="shared" si="3"/>
        <v>139</v>
      </c>
      <c r="P25" s="23"/>
      <c r="Q25" s="24"/>
      <c r="S25" s="21">
        <f t="shared" si="4"/>
        <v>179</v>
      </c>
      <c r="T25" s="23"/>
      <c r="U25" s="24"/>
      <c r="W25" s="21">
        <f t="shared" si="5"/>
        <v>219</v>
      </c>
      <c r="X25" s="23"/>
      <c r="Y25" s="24"/>
      <c r="AA25" s="21">
        <f t="shared" si="6"/>
        <v>259</v>
      </c>
      <c r="AB25" s="23"/>
      <c r="AC25" s="24"/>
      <c r="AE25" s="21">
        <f t="shared" si="7"/>
        <v>299</v>
      </c>
      <c r="AF25" s="23"/>
      <c r="AG25" s="24"/>
      <c r="AI25" s="21">
        <f t="shared" si="8"/>
        <v>339</v>
      </c>
      <c r="AJ25" s="23"/>
      <c r="AK25" s="24"/>
      <c r="AM25" s="21">
        <f t="shared" si="9"/>
        <v>379</v>
      </c>
      <c r="AN25" s="23"/>
      <c r="AO25" s="24"/>
      <c r="AQ25" s="21">
        <f t="shared" si="10"/>
        <v>419</v>
      </c>
      <c r="AR25" s="23"/>
      <c r="AS25" s="24"/>
      <c r="AU25" s="21">
        <f t="shared" si="11"/>
        <v>459</v>
      </c>
      <c r="AV25" s="23"/>
      <c r="AW25" s="24"/>
      <c r="AY25" s="21">
        <f t="shared" si="12"/>
        <v>499</v>
      </c>
      <c r="AZ25" s="23"/>
      <c r="BA25" s="24"/>
      <c r="BC25" s="21">
        <f t="shared" si="13"/>
        <v>539</v>
      </c>
      <c r="BD25" s="23"/>
      <c r="BE25" s="24"/>
      <c r="BG25" s="119"/>
      <c r="BH25" s="76"/>
      <c r="BI25" s="76"/>
      <c r="BJ25" s="119"/>
      <c r="BK25" s="119"/>
      <c r="BL25" s="76"/>
      <c r="BM25" s="76"/>
      <c r="BN25" s="119"/>
      <c r="BO25" s="119"/>
      <c r="BP25" s="76"/>
      <c r="BQ25" s="76"/>
    </row>
    <row r="26" spans="3:69">
      <c r="C26" s="21">
        <f t="shared" si="0"/>
        <v>20</v>
      </c>
      <c r="D26" s="23" t="s">
        <v>32</v>
      </c>
      <c r="E26" s="24">
        <v>1</v>
      </c>
      <c r="G26" s="21">
        <f t="shared" si="1"/>
        <v>60</v>
      </c>
      <c r="H26" s="23" t="s">
        <v>33</v>
      </c>
      <c r="I26" s="24"/>
      <c r="K26" s="21">
        <f t="shared" si="2"/>
        <v>100</v>
      </c>
      <c r="L26" s="23"/>
      <c r="M26" s="24"/>
      <c r="O26" s="21">
        <f t="shared" si="3"/>
        <v>140</v>
      </c>
      <c r="P26" s="23"/>
      <c r="Q26" s="24"/>
      <c r="S26" s="21">
        <f t="shared" si="4"/>
        <v>180</v>
      </c>
      <c r="T26" s="23"/>
      <c r="U26" s="24"/>
      <c r="W26" s="21">
        <f t="shared" si="5"/>
        <v>220</v>
      </c>
      <c r="X26" s="23"/>
      <c r="Y26" s="24"/>
      <c r="AA26" s="21">
        <f t="shared" si="6"/>
        <v>260</v>
      </c>
      <c r="AB26" s="23"/>
      <c r="AC26" s="24"/>
      <c r="AE26" s="21">
        <f t="shared" si="7"/>
        <v>300</v>
      </c>
      <c r="AF26" s="23"/>
      <c r="AG26" s="24"/>
      <c r="AI26" s="21">
        <f t="shared" si="8"/>
        <v>340</v>
      </c>
      <c r="AJ26" s="23"/>
      <c r="AK26" s="24"/>
      <c r="AM26" s="21">
        <f t="shared" si="9"/>
        <v>380</v>
      </c>
      <c r="AN26" s="23"/>
      <c r="AO26" s="24"/>
      <c r="AQ26" s="21">
        <f t="shared" si="10"/>
        <v>420</v>
      </c>
      <c r="AR26" s="23"/>
      <c r="AS26" s="24"/>
      <c r="AU26" s="21">
        <f t="shared" si="11"/>
        <v>460</v>
      </c>
      <c r="AV26" s="23"/>
      <c r="AW26" s="24"/>
      <c r="AY26" s="21">
        <f t="shared" si="12"/>
        <v>500</v>
      </c>
      <c r="AZ26" s="23"/>
      <c r="BA26" s="24"/>
      <c r="BC26" s="21">
        <f t="shared" si="13"/>
        <v>540</v>
      </c>
      <c r="BD26" s="23"/>
      <c r="BE26" s="24"/>
      <c r="BG26" s="119"/>
      <c r="BH26" s="76"/>
      <c r="BI26" s="76"/>
      <c r="BJ26" s="119"/>
      <c r="BK26" s="119"/>
      <c r="BL26" s="76"/>
      <c r="BM26" s="76"/>
      <c r="BN26" s="119"/>
      <c r="BO26" s="119"/>
      <c r="BP26" s="76"/>
      <c r="BQ26" s="76"/>
    </row>
    <row r="27" spans="3:69">
      <c r="C27" s="21">
        <f t="shared" si="0"/>
        <v>21</v>
      </c>
      <c r="D27" s="23" t="s">
        <v>36</v>
      </c>
      <c r="E27" s="24"/>
      <c r="G27" s="21">
        <f t="shared" si="1"/>
        <v>61</v>
      </c>
      <c r="H27" s="23"/>
      <c r="I27" s="24"/>
      <c r="K27" s="21">
        <f t="shared" si="2"/>
        <v>101</v>
      </c>
      <c r="L27" s="23"/>
      <c r="M27" s="24"/>
      <c r="O27" s="21">
        <f t="shared" si="3"/>
        <v>141</v>
      </c>
      <c r="P27" s="23"/>
      <c r="Q27" s="24"/>
      <c r="S27" s="21">
        <f t="shared" si="4"/>
        <v>181</v>
      </c>
      <c r="T27" s="23"/>
      <c r="U27" s="24"/>
      <c r="W27" s="21">
        <f t="shared" si="5"/>
        <v>221</v>
      </c>
      <c r="X27" s="23"/>
      <c r="Y27" s="24"/>
      <c r="AA27" s="21">
        <f t="shared" si="6"/>
        <v>261</v>
      </c>
      <c r="AB27" s="23"/>
      <c r="AC27" s="24"/>
      <c r="AE27" s="21">
        <f t="shared" si="7"/>
        <v>301</v>
      </c>
      <c r="AF27" s="23"/>
      <c r="AG27" s="24"/>
      <c r="AI27" s="21">
        <f t="shared" si="8"/>
        <v>341</v>
      </c>
      <c r="AJ27" s="23"/>
      <c r="AK27" s="24"/>
      <c r="AM27" s="21">
        <f t="shared" si="9"/>
        <v>381</v>
      </c>
      <c r="AN27" s="23"/>
      <c r="AO27" s="24"/>
      <c r="AQ27" s="21">
        <f t="shared" si="10"/>
        <v>421</v>
      </c>
      <c r="AR27" s="23"/>
      <c r="AS27" s="24"/>
      <c r="AU27" s="21">
        <f t="shared" si="11"/>
        <v>461</v>
      </c>
      <c r="AV27" s="23"/>
      <c r="AW27" s="24"/>
      <c r="AY27" s="21">
        <f t="shared" si="12"/>
        <v>501</v>
      </c>
      <c r="AZ27" s="23"/>
      <c r="BA27" s="24"/>
      <c r="BC27" s="21">
        <f t="shared" si="13"/>
        <v>541</v>
      </c>
      <c r="BD27" s="23"/>
      <c r="BE27" s="24"/>
      <c r="BG27" s="119"/>
      <c r="BH27" s="76"/>
      <c r="BI27" s="76"/>
      <c r="BJ27" s="119"/>
      <c r="BK27" s="119"/>
      <c r="BL27" s="76"/>
      <c r="BM27" s="76"/>
      <c r="BN27" s="119"/>
      <c r="BO27" s="119"/>
      <c r="BP27" s="76"/>
      <c r="BQ27" s="76"/>
    </row>
    <row r="28" spans="3:69">
      <c r="C28" s="21">
        <f>C27+1</f>
        <v>22</v>
      </c>
      <c r="D28" s="23" t="s">
        <v>34</v>
      </c>
      <c r="E28" s="24">
        <v>1</v>
      </c>
      <c r="G28" s="21">
        <f>G27+1</f>
        <v>62</v>
      </c>
      <c r="H28" s="23"/>
      <c r="I28" s="24"/>
      <c r="K28" s="21">
        <f>K27+1</f>
        <v>102</v>
      </c>
      <c r="L28" s="23"/>
      <c r="M28" s="24"/>
      <c r="O28" s="21">
        <f>O27+1</f>
        <v>142</v>
      </c>
      <c r="P28" s="23"/>
      <c r="Q28" s="24"/>
      <c r="S28" s="21">
        <f>S27+1</f>
        <v>182</v>
      </c>
      <c r="T28" s="23"/>
      <c r="U28" s="24"/>
      <c r="W28" s="21">
        <f>W27+1</f>
        <v>222</v>
      </c>
      <c r="X28" s="23"/>
      <c r="Y28" s="24"/>
      <c r="AA28" s="21">
        <f>AA27+1</f>
        <v>262</v>
      </c>
      <c r="AB28" s="23"/>
      <c r="AC28" s="24"/>
      <c r="AE28" s="21">
        <f>AE27+1</f>
        <v>302</v>
      </c>
      <c r="AF28" s="23"/>
      <c r="AG28" s="24"/>
      <c r="AI28" s="21">
        <f>AI27+1</f>
        <v>342</v>
      </c>
      <c r="AJ28" s="23"/>
      <c r="AK28" s="24"/>
      <c r="AM28" s="21">
        <f>AM27+1</f>
        <v>382</v>
      </c>
      <c r="AN28" s="23"/>
      <c r="AO28" s="24"/>
      <c r="AQ28" s="21">
        <f>AQ27+1</f>
        <v>422</v>
      </c>
      <c r="AR28" s="23"/>
      <c r="AS28" s="24"/>
      <c r="AU28" s="21">
        <f>AU27+1</f>
        <v>462</v>
      </c>
      <c r="AV28" s="23"/>
      <c r="AW28" s="24"/>
      <c r="AY28" s="21">
        <f>AY27+1</f>
        <v>502</v>
      </c>
      <c r="AZ28" s="23"/>
      <c r="BA28" s="24"/>
      <c r="BC28" s="21">
        <f>BC27+1</f>
        <v>542</v>
      </c>
      <c r="BD28" s="23"/>
      <c r="BE28" s="24"/>
      <c r="BG28" s="119"/>
      <c r="BH28" s="76"/>
      <c r="BI28" s="76"/>
      <c r="BJ28" s="119"/>
      <c r="BK28" s="119"/>
      <c r="BL28" s="76"/>
      <c r="BM28" s="76"/>
      <c r="BN28" s="119"/>
      <c r="BO28" s="119"/>
      <c r="BP28" s="76"/>
      <c r="BQ28" s="76"/>
    </row>
    <row r="29" spans="3:69">
      <c r="C29" s="21">
        <f t="shared" si="0"/>
        <v>23</v>
      </c>
      <c r="D29" s="23" t="s">
        <v>36</v>
      </c>
      <c r="E29" s="24"/>
      <c r="G29" s="21">
        <f t="shared" si="1"/>
        <v>63</v>
      </c>
      <c r="H29" s="23"/>
      <c r="I29" s="24"/>
      <c r="K29" s="21">
        <f t="shared" si="2"/>
        <v>103</v>
      </c>
      <c r="L29" s="23"/>
      <c r="M29" s="24"/>
      <c r="O29" s="21">
        <f t="shared" si="3"/>
        <v>143</v>
      </c>
      <c r="P29" s="23"/>
      <c r="Q29" s="24"/>
      <c r="S29" s="21">
        <f t="shared" si="4"/>
        <v>183</v>
      </c>
      <c r="T29" s="23"/>
      <c r="U29" s="24"/>
      <c r="W29" s="21">
        <f t="shared" si="5"/>
        <v>223</v>
      </c>
      <c r="X29" s="23"/>
      <c r="Y29" s="24"/>
      <c r="AA29" s="21">
        <f t="shared" si="6"/>
        <v>263</v>
      </c>
      <c r="AB29" s="23"/>
      <c r="AC29" s="24"/>
      <c r="AE29" s="21">
        <f t="shared" si="7"/>
        <v>303</v>
      </c>
      <c r="AF29" s="23"/>
      <c r="AG29" s="24"/>
      <c r="AI29" s="21">
        <f t="shared" si="8"/>
        <v>343</v>
      </c>
      <c r="AJ29" s="23"/>
      <c r="AK29" s="24"/>
      <c r="AM29" s="21">
        <f t="shared" si="9"/>
        <v>383</v>
      </c>
      <c r="AN29" s="23"/>
      <c r="AO29" s="24"/>
      <c r="AQ29" s="21">
        <f t="shared" si="10"/>
        <v>423</v>
      </c>
      <c r="AR29" s="23"/>
      <c r="AS29" s="24"/>
      <c r="AU29" s="21">
        <f t="shared" si="11"/>
        <v>463</v>
      </c>
      <c r="AV29" s="23"/>
      <c r="AW29" s="24"/>
      <c r="AY29" s="21">
        <f t="shared" si="12"/>
        <v>503</v>
      </c>
      <c r="AZ29" s="23"/>
      <c r="BA29" s="24"/>
      <c r="BC29" s="21">
        <f t="shared" si="13"/>
        <v>543</v>
      </c>
      <c r="BD29" s="23"/>
      <c r="BE29" s="24"/>
      <c r="BG29" s="119"/>
      <c r="BH29" s="76"/>
      <c r="BI29" s="76"/>
      <c r="BJ29" s="119"/>
      <c r="BK29" s="119"/>
      <c r="BL29" s="76"/>
      <c r="BM29" s="76"/>
      <c r="BN29" s="119"/>
      <c r="BO29" s="119"/>
      <c r="BP29" s="76"/>
      <c r="BQ29" s="76"/>
    </row>
    <row r="30" spans="3:69">
      <c r="C30" s="21">
        <f t="shared" si="0"/>
        <v>24</v>
      </c>
      <c r="D30" s="23" t="s">
        <v>35</v>
      </c>
      <c r="E30" s="24"/>
      <c r="G30" s="21">
        <f t="shared" si="1"/>
        <v>64</v>
      </c>
      <c r="H30" s="23"/>
      <c r="I30" s="24"/>
      <c r="K30" s="21">
        <f t="shared" si="2"/>
        <v>104</v>
      </c>
      <c r="L30" s="23"/>
      <c r="M30" s="24"/>
      <c r="O30" s="21">
        <f t="shared" si="3"/>
        <v>144</v>
      </c>
      <c r="P30" s="23"/>
      <c r="Q30" s="24"/>
      <c r="S30" s="21">
        <f t="shared" si="4"/>
        <v>184</v>
      </c>
      <c r="T30" s="23"/>
      <c r="U30" s="24"/>
      <c r="W30" s="21">
        <f t="shared" si="5"/>
        <v>224</v>
      </c>
      <c r="X30" s="23"/>
      <c r="Y30" s="24"/>
      <c r="AA30" s="21">
        <f t="shared" si="6"/>
        <v>264</v>
      </c>
      <c r="AB30" s="23"/>
      <c r="AC30" s="24"/>
      <c r="AE30" s="21">
        <f t="shared" si="7"/>
        <v>304</v>
      </c>
      <c r="AF30" s="23"/>
      <c r="AG30" s="24"/>
      <c r="AI30" s="21">
        <f t="shared" si="8"/>
        <v>344</v>
      </c>
      <c r="AJ30" s="23"/>
      <c r="AK30" s="24"/>
      <c r="AM30" s="21">
        <f t="shared" si="9"/>
        <v>384</v>
      </c>
      <c r="AN30" s="23"/>
      <c r="AO30" s="24"/>
      <c r="AQ30" s="21">
        <f t="shared" si="10"/>
        <v>424</v>
      </c>
      <c r="AR30" s="23"/>
      <c r="AS30" s="24"/>
      <c r="AU30" s="21">
        <f t="shared" si="11"/>
        <v>464</v>
      </c>
      <c r="AV30" s="23"/>
      <c r="AW30" s="24"/>
      <c r="AY30" s="21">
        <f t="shared" si="12"/>
        <v>504</v>
      </c>
      <c r="AZ30" s="23"/>
      <c r="BA30" s="24"/>
      <c r="BC30" s="21">
        <f t="shared" si="13"/>
        <v>544</v>
      </c>
      <c r="BD30" s="23"/>
      <c r="BE30" s="24"/>
      <c r="BG30" s="119"/>
      <c r="BH30" s="76"/>
      <c r="BI30" s="76"/>
      <c r="BJ30" s="119"/>
      <c r="BK30" s="119"/>
      <c r="BL30" s="76"/>
      <c r="BM30" s="76"/>
      <c r="BN30" s="119"/>
      <c r="BO30" s="119"/>
      <c r="BP30" s="76"/>
      <c r="BQ30" s="76"/>
    </row>
    <row r="31" spans="3:69">
      <c r="C31" s="21">
        <f t="shared" si="0"/>
        <v>25</v>
      </c>
      <c r="D31" s="23" t="s">
        <v>35</v>
      </c>
      <c r="E31" s="24"/>
      <c r="G31" s="21">
        <f t="shared" si="1"/>
        <v>65</v>
      </c>
      <c r="H31" s="23"/>
      <c r="I31" s="24"/>
      <c r="K31" s="21">
        <f t="shared" si="2"/>
        <v>105</v>
      </c>
      <c r="L31" s="23"/>
      <c r="M31" s="24"/>
      <c r="O31" s="21">
        <f t="shared" si="3"/>
        <v>145</v>
      </c>
      <c r="P31" s="23"/>
      <c r="Q31" s="24"/>
      <c r="S31" s="21">
        <f t="shared" si="4"/>
        <v>185</v>
      </c>
      <c r="T31" s="23"/>
      <c r="U31" s="24"/>
      <c r="W31" s="21">
        <f t="shared" si="5"/>
        <v>225</v>
      </c>
      <c r="X31" s="23"/>
      <c r="Y31" s="24"/>
      <c r="AA31" s="21">
        <f t="shared" si="6"/>
        <v>265</v>
      </c>
      <c r="AB31" s="23"/>
      <c r="AC31" s="24"/>
      <c r="AE31" s="21">
        <f t="shared" si="7"/>
        <v>305</v>
      </c>
      <c r="AF31" s="23"/>
      <c r="AG31" s="24"/>
      <c r="AI31" s="21">
        <f t="shared" si="8"/>
        <v>345</v>
      </c>
      <c r="AJ31" s="23"/>
      <c r="AK31" s="24"/>
      <c r="AM31" s="21">
        <f t="shared" si="9"/>
        <v>385</v>
      </c>
      <c r="AN31" s="23"/>
      <c r="AO31" s="24"/>
      <c r="AQ31" s="21">
        <f t="shared" si="10"/>
        <v>425</v>
      </c>
      <c r="AR31" s="23"/>
      <c r="AS31" s="24"/>
      <c r="AU31" s="21">
        <f t="shared" si="11"/>
        <v>465</v>
      </c>
      <c r="AV31" s="23"/>
      <c r="AW31" s="24"/>
      <c r="AY31" s="21">
        <f t="shared" si="12"/>
        <v>505</v>
      </c>
      <c r="AZ31" s="23"/>
      <c r="BA31" s="24"/>
      <c r="BC31" s="21">
        <f t="shared" si="13"/>
        <v>545</v>
      </c>
      <c r="BD31" s="23"/>
      <c r="BE31" s="24"/>
      <c r="BG31" s="119"/>
      <c r="BH31" s="76"/>
      <c r="BI31" s="76"/>
      <c r="BJ31" s="119"/>
      <c r="BK31" s="119"/>
      <c r="BL31" s="76"/>
      <c r="BM31" s="76"/>
      <c r="BN31" s="119"/>
      <c r="BO31" s="119"/>
      <c r="BP31" s="76"/>
      <c r="BQ31" s="76"/>
    </row>
    <row r="32" spans="3:69">
      <c r="C32" s="27">
        <f t="shared" si="0"/>
        <v>26</v>
      </c>
      <c r="D32" s="29"/>
      <c r="E32" s="24">
        <v>1</v>
      </c>
      <c r="G32" s="27">
        <f t="shared" si="1"/>
        <v>66</v>
      </c>
      <c r="H32" s="29"/>
      <c r="I32" s="24"/>
      <c r="K32" s="27">
        <f t="shared" si="2"/>
        <v>106</v>
      </c>
      <c r="L32" s="29"/>
      <c r="M32" s="24"/>
      <c r="O32" s="27">
        <f t="shared" si="3"/>
        <v>146</v>
      </c>
      <c r="P32" s="29"/>
      <c r="Q32" s="24"/>
      <c r="S32" s="27">
        <f t="shared" si="4"/>
        <v>186</v>
      </c>
      <c r="T32" s="29"/>
      <c r="U32" s="24"/>
      <c r="W32" s="27">
        <f t="shared" si="5"/>
        <v>226</v>
      </c>
      <c r="X32" s="29"/>
      <c r="Y32" s="24"/>
      <c r="AA32" s="27">
        <f t="shared" si="6"/>
        <v>266</v>
      </c>
      <c r="AB32" s="29"/>
      <c r="AC32" s="24"/>
      <c r="AE32" s="27">
        <f t="shared" si="7"/>
        <v>306</v>
      </c>
      <c r="AF32" s="29"/>
      <c r="AG32" s="24"/>
      <c r="AI32" s="27">
        <f t="shared" si="8"/>
        <v>346</v>
      </c>
      <c r="AJ32" s="29"/>
      <c r="AK32" s="24"/>
      <c r="AM32" s="27">
        <f t="shared" si="9"/>
        <v>386</v>
      </c>
      <c r="AN32" s="29"/>
      <c r="AO32" s="24"/>
      <c r="AQ32" s="27">
        <f t="shared" si="10"/>
        <v>426</v>
      </c>
      <c r="AR32" s="29"/>
      <c r="AS32" s="24"/>
      <c r="AU32" s="27">
        <f t="shared" si="11"/>
        <v>466</v>
      </c>
      <c r="AV32" s="29"/>
      <c r="AW32" s="24"/>
      <c r="AY32" s="27">
        <f t="shared" si="12"/>
        <v>506</v>
      </c>
      <c r="AZ32" s="29"/>
      <c r="BA32" s="24"/>
      <c r="BC32" s="27">
        <f t="shared" si="13"/>
        <v>546</v>
      </c>
      <c r="BD32" s="29"/>
      <c r="BE32" s="24"/>
      <c r="BG32" s="119"/>
      <c r="BH32" s="76"/>
      <c r="BI32" s="76"/>
      <c r="BJ32" s="119"/>
      <c r="BK32" s="119"/>
      <c r="BL32" s="76"/>
      <c r="BM32" s="76"/>
      <c r="BN32" s="119"/>
      <c r="BO32" s="119"/>
      <c r="BP32" s="76"/>
      <c r="BQ32" s="76"/>
    </row>
    <row r="33" spans="3:69">
      <c r="C33" s="21">
        <f t="shared" si="0"/>
        <v>27</v>
      </c>
      <c r="D33" s="29"/>
      <c r="E33" s="24">
        <v>1</v>
      </c>
      <c r="G33" s="21">
        <f t="shared" si="1"/>
        <v>67</v>
      </c>
      <c r="H33" s="29"/>
      <c r="I33" s="24"/>
      <c r="K33" s="21">
        <f t="shared" si="2"/>
        <v>107</v>
      </c>
      <c r="L33" s="29"/>
      <c r="M33" s="24"/>
      <c r="O33" s="21">
        <f t="shared" si="3"/>
        <v>147</v>
      </c>
      <c r="P33" s="29"/>
      <c r="Q33" s="24"/>
      <c r="S33" s="21">
        <f t="shared" si="4"/>
        <v>187</v>
      </c>
      <c r="T33" s="29"/>
      <c r="U33" s="24"/>
      <c r="W33" s="21">
        <f t="shared" si="5"/>
        <v>227</v>
      </c>
      <c r="X33" s="29"/>
      <c r="Y33" s="24"/>
      <c r="AA33" s="21">
        <f t="shared" si="6"/>
        <v>267</v>
      </c>
      <c r="AB33" s="29"/>
      <c r="AC33" s="24"/>
      <c r="AE33" s="21">
        <f t="shared" si="7"/>
        <v>307</v>
      </c>
      <c r="AF33" s="29"/>
      <c r="AG33" s="24"/>
      <c r="AI33" s="21">
        <f t="shared" si="8"/>
        <v>347</v>
      </c>
      <c r="AJ33" s="29"/>
      <c r="AK33" s="24"/>
      <c r="AM33" s="21">
        <f t="shared" si="9"/>
        <v>387</v>
      </c>
      <c r="AN33" s="29"/>
      <c r="AO33" s="24"/>
      <c r="AQ33" s="21">
        <f t="shared" si="10"/>
        <v>427</v>
      </c>
      <c r="AR33" s="29"/>
      <c r="AS33" s="24"/>
      <c r="AU33" s="21">
        <f t="shared" si="11"/>
        <v>467</v>
      </c>
      <c r="AV33" s="29"/>
      <c r="AW33" s="24"/>
      <c r="AY33" s="21">
        <f t="shared" si="12"/>
        <v>507</v>
      </c>
      <c r="AZ33" s="29"/>
      <c r="BA33" s="24"/>
      <c r="BC33" s="21">
        <f t="shared" si="13"/>
        <v>547</v>
      </c>
      <c r="BD33" s="29"/>
      <c r="BE33" s="24"/>
      <c r="BG33" s="119"/>
      <c r="BH33" s="76"/>
      <c r="BI33" s="76"/>
      <c r="BJ33" s="119"/>
      <c r="BK33" s="119"/>
      <c r="BL33" s="76"/>
      <c r="BM33" s="76"/>
      <c r="BN33" s="119"/>
      <c r="BO33" s="119"/>
      <c r="BP33" s="76"/>
      <c r="BQ33" s="76"/>
    </row>
    <row r="34" spans="3:69">
      <c r="C34" s="21">
        <f t="shared" si="0"/>
        <v>28</v>
      </c>
      <c r="D34" s="29" t="s">
        <v>35</v>
      </c>
      <c r="E34" s="24"/>
      <c r="G34" s="21">
        <f t="shared" si="1"/>
        <v>68</v>
      </c>
      <c r="H34" s="29"/>
      <c r="I34" s="24"/>
      <c r="K34" s="21">
        <f t="shared" si="2"/>
        <v>108</v>
      </c>
      <c r="L34" s="29"/>
      <c r="M34" s="24"/>
      <c r="O34" s="21">
        <f t="shared" si="3"/>
        <v>148</v>
      </c>
      <c r="P34" s="29"/>
      <c r="Q34" s="24"/>
      <c r="S34" s="21">
        <f t="shared" si="4"/>
        <v>188</v>
      </c>
      <c r="T34" s="29"/>
      <c r="U34" s="24"/>
      <c r="W34" s="21">
        <f t="shared" si="5"/>
        <v>228</v>
      </c>
      <c r="X34" s="29"/>
      <c r="Y34" s="24"/>
      <c r="AA34" s="21">
        <f t="shared" si="6"/>
        <v>268</v>
      </c>
      <c r="AB34" s="29"/>
      <c r="AC34" s="24"/>
      <c r="AE34" s="21">
        <f t="shared" si="7"/>
        <v>308</v>
      </c>
      <c r="AF34" s="29"/>
      <c r="AG34" s="24"/>
      <c r="AI34" s="21">
        <f t="shared" si="8"/>
        <v>348</v>
      </c>
      <c r="AJ34" s="29"/>
      <c r="AK34" s="24"/>
      <c r="AM34" s="21">
        <f t="shared" si="9"/>
        <v>388</v>
      </c>
      <c r="AN34" s="29"/>
      <c r="AO34" s="24"/>
      <c r="AQ34" s="21">
        <f t="shared" si="10"/>
        <v>428</v>
      </c>
      <c r="AR34" s="29"/>
      <c r="AS34" s="24"/>
      <c r="AU34" s="21">
        <f t="shared" si="11"/>
        <v>468</v>
      </c>
      <c r="AV34" s="29"/>
      <c r="AW34" s="24"/>
      <c r="AY34" s="21">
        <f t="shared" si="12"/>
        <v>508</v>
      </c>
      <c r="AZ34" s="29"/>
      <c r="BA34" s="24"/>
      <c r="BC34" s="21">
        <f t="shared" si="13"/>
        <v>548</v>
      </c>
      <c r="BD34" s="29"/>
      <c r="BE34" s="24"/>
      <c r="BG34" s="119"/>
      <c r="BH34" s="76"/>
      <c r="BI34" s="76"/>
      <c r="BJ34" s="119"/>
      <c r="BK34" s="119"/>
      <c r="BL34" s="76"/>
      <c r="BM34" s="76"/>
      <c r="BN34" s="119"/>
      <c r="BO34" s="119"/>
      <c r="BP34" s="76"/>
      <c r="BQ34" s="76"/>
    </row>
    <row r="35" spans="3:69">
      <c r="C35" s="21">
        <f t="shared" si="0"/>
        <v>29</v>
      </c>
      <c r="D35" s="29"/>
      <c r="E35" s="24">
        <v>1</v>
      </c>
      <c r="G35" s="21">
        <f t="shared" si="1"/>
        <v>69</v>
      </c>
      <c r="H35" s="29"/>
      <c r="I35" s="24"/>
      <c r="K35" s="21">
        <f t="shared" si="2"/>
        <v>109</v>
      </c>
      <c r="L35" s="29"/>
      <c r="M35" s="24"/>
      <c r="O35" s="21">
        <f t="shared" si="3"/>
        <v>149</v>
      </c>
      <c r="P35" s="29"/>
      <c r="Q35" s="24"/>
      <c r="S35" s="21">
        <f t="shared" si="4"/>
        <v>189</v>
      </c>
      <c r="T35" s="29"/>
      <c r="U35" s="24"/>
      <c r="W35" s="21">
        <f t="shared" si="5"/>
        <v>229</v>
      </c>
      <c r="X35" s="29"/>
      <c r="Y35" s="24"/>
      <c r="AA35" s="21">
        <f t="shared" si="6"/>
        <v>269</v>
      </c>
      <c r="AB35" s="29"/>
      <c r="AC35" s="24"/>
      <c r="AE35" s="21">
        <f t="shared" si="7"/>
        <v>309</v>
      </c>
      <c r="AF35" s="29"/>
      <c r="AG35" s="24"/>
      <c r="AI35" s="21">
        <f t="shared" si="8"/>
        <v>349</v>
      </c>
      <c r="AJ35" s="29"/>
      <c r="AK35" s="24"/>
      <c r="AM35" s="21">
        <f t="shared" si="9"/>
        <v>389</v>
      </c>
      <c r="AN35" s="29"/>
      <c r="AO35" s="24"/>
      <c r="AQ35" s="21">
        <f t="shared" si="10"/>
        <v>429</v>
      </c>
      <c r="AR35" s="29"/>
      <c r="AS35" s="24"/>
      <c r="AU35" s="21">
        <f t="shared" si="11"/>
        <v>469</v>
      </c>
      <c r="AV35" s="29"/>
      <c r="AW35" s="24"/>
      <c r="AY35" s="21">
        <f t="shared" si="12"/>
        <v>509</v>
      </c>
      <c r="AZ35" s="29"/>
      <c r="BA35" s="24"/>
      <c r="BC35" s="21">
        <f t="shared" si="13"/>
        <v>549</v>
      </c>
      <c r="BD35" s="29"/>
      <c r="BE35" s="24"/>
      <c r="BG35" s="119"/>
      <c r="BH35" s="76"/>
      <c r="BI35" s="76"/>
      <c r="BJ35" s="119"/>
      <c r="BK35" s="119"/>
      <c r="BL35" s="76"/>
      <c r="BM35" s="76"/>
      <c r="BN35" s="119"/>
      <c r="BO35" s="119"/>
      <c r="BP35" s="76"/>
      <c r="BQ35" s="76"/>
    </row>
    <row r="36" spans="3:69">
      <c r="C36" s="21">
        <f t="shared" si="0"/>
        <v>30</v>
      </c>
      <c r="D36" s="23" t="s">
        <v>35</v>
      </c>
      <c r="E36" s="24"/>
      <c r="G36" s="21">
        <f t="shared" si="1"/>
        <v>70</v>
      </c>
      <c r="H36" s="23"/>
      <c r="I36" s="24"/>
      <c r="K36" s="21">
        <f t="shared" si="2"/>
        <v>110</v>
      </c>
      <c r="L36" s="23"/>
      <c r="M36" s="24"/>
      <c r="O36" s="21">
        <f t="shared" si="3"/>
        <v>150</v>
      </c>
      <c r="P36" s="23"/>
      <c r="Q36" s="24"/>
      <c r="S36" s="21">
        <f t="shared" si="4"/>
        <v>190</v>
      </c>
      <c r="T36" s="23"/>
      <c r="U36" s="24"/>
      <c r="W36" s="21">
        <f t="shared" si="5"/>
        <v>230</v>
      </c>
      <c r="X36" s="23"/>
      <c r="Y36" s="24"/>
      <c r="AA36" s="21">
        <f t="shared" si="6"/>
        <v>270</v>
      </c>
      <c r="AB36" s="23"/>
      <c r="AC36" s="24"/>
      <c r="AE36" s="21">
        <f t="shared" si="7"/>
        <v>310</v>
      </c>
      <c r="AF36" s="23"/>
      <c r="AG36" s="24"/>
      <c r="AI36" s="21">
        <f t="shared" si="8"/>
        <v>350</v>
      </c>
      <c r="AJ36" s="23"/>
      <c r="AK36" s="24"/>
      <c r="AM36" s="21">
        <f t="shared" si="9"/>
        <v>390</v>
      </c>
      <c r="AN36" s="23"/>
      <c r="AO36" s="24"/>
      <c r="AQ36" s="21">
        <f t="shared" si="10"/>
        <v>430</v>
      </c>
      <c r="AR36" s="23"/>
      <c r="AS36" s="24"/>
      <c r="AU36" s="21">
        <f t="shared" si="11"/>
        <v>470</v>
      </c>
      <c r="AV36" s="23"/>
      <c r="AW36" s="24"/>
      <c r="AY36" s="21">
        <f t="shared" si="12"/>
        <v>510</v>
      </c>
      <c r="AZ36" s="23"/>
      <c r="BA36" s="24"/>
      <c r="BC36" s="21">
        <f t="shared" si="13"/>
        <v>550</v>
      </c>
      <c r="BD36" s="23"/>
      <c r="BE36" s="24"/>
      <c r="BG36" s="119"/>
      <c r="BH36" s="76"/>
      <c r="BI36" s="76"/>
      <c r="BJ36" s="119"/>
      <c r="BK36" s="119"/>
      <c r="BL36" s="76"/>
      <c r="BM36" s="76"/>
      <c r="BN36" s="119"/>
      <c r="BO36" s="119"/>
      <c r="BP36" s="76"/>
      <c r="BQ36" s="76"/>
    </row>
    <row r="37" spans="3:69">
      <c r="C37" s="27">
        <f t="shared" ref="C37:C46" si="14">C36+1</f>
        <v>31</v>
      </c>
      <c r="D37" s="29" t="s">
        <v>35</v>
      </c>
      <c r="E37" s="38"/>
      <c r="G37" s="27">
        <f t="shared" ref="G37:G46" si="15">G36+1</f>
        <v>71</v>
      </c>
      <c r="H37" s="29"/>
      <c r="I37" s="38"/>
      <c r="K37" s="27">
        <f t="shared" ref="K37:K46" si="16">K36+1</f>
        <v>111</v>
      </c>
      <c r="L37" s="29"/>
      <c r="M37" s="38"/>
      <c r="O37" s="27">
        <f t="shared" ref="O37:O46" si="17">O36+1</f>
        <v>151</v>
      </c>
      <c r="P37" s="29"/>
      <c r="Q37" s="38"/>
      <c r="S37" s="27">
        <f t="shared" ref="S37:S46" si="18">S36+1</f>
        <v>191</v>
      </c>
      <c r="T37" s="29"/>
      <c r="U37" s="38"/>
      <c r="W37" s="27">
        <f t="shared" ref="W37:W46" si="19">W36+1</f>
        <v>231</v>
      </c>
      <c r="X37" s="29"/>
      <c r="Y37" s="38"/>
      <c r="AA37" s="27">
        <f t="shared" ref="AA37:AA46" si="20">AA36+1</f>
        <v>271</v>
      </c>
      <c r="AB37" s="29"/>
      <c r="AC37" s="38"/>
      <c r="AE37" s="27">
        <f t="shared" ref="AE37:AE46" si="21">AE36+1</f>
        <v>311</v>
      </c>
      <c r="AF37" s="29"/>
      <c r="AG37" s="38"/>
      <c r="AI37" s="27">
        <f t="shared" ref="AI37:AI46" si="22">AI36+1</f>
        <v>351</v>
      </c>
      <c r="AJ37" s="29"/>
      <c r="AK37" s="38"/>
      <c r="AM37" s="27">
        <f t="shared" ref="AM37:AM46" si="23">AM36+1</f>
        <v>391</v>
      </c>
      <c r="AN37" s="29"/>
      <c r="AO37" s="38"/>
      <c r="AQ37" s="27">
        <f t="shared" ref="AQ37:AQ46" si="24">AQ36+1</f>
        <v>431</v>
      </c>
      <c r="AR37" s="29"/>
      <c r="AS37" s="38"/>
      <c r="AU37" s="27">
        <f t="shared" ref="AU37:AU46" si="25">AU36+1</f>
        <v>471</v>
      </c>
      <c r="AV37" s="29"/>
      <c r="AW37" s="38"/>
      <c r="AY37" s="27">
        <f t="shared" ref="AY37:AY46" si="26">AY36+1</f>
        <v>511</v>
      </c>
      <c r="AZ37" s="29"/>
      <c r="BA37" s="38"/>
      <c r="BC37" s="27">
        <f t="shared" ref="BC37:BC46" si="27">BC36+1</f>
        <v>551</v>
      </c>
      <c r="BD37" s="29"/>
      <c r="BE37" s="38"/>
    </row>
    <row r="38" spans="3:69">
      <c r="C38" s="55">
        <f t="shared" si="14"/>
        <v>32</v>
      </c>
      <c r="D38" s="56" t="s">
        <v>32</v>
      </c>
      <c r="E38" s="57"/>
      <c r="G38" s="55">
        <f t="shared" si="15"/>
        <v>72</v>
      </c>
      <c r="H38" s="56"/>
      <c r="I38" s="57"/>
      <c r="K38" s="55">
        <f t="shared" si="16"/>
        <v>112</v>
      </c>
      <c r="L38" s="56"/>
      <c r="M38" s="57"/>
      <c r="O38" s="55">
        <f t="shared" si="17"/>
        <v>152</v>
      </c>
      <c r="P38" s="56"/>
      <c r="Q38" s="57"/>
      <c r="S38" s="55">
        <f t="shared" si="18"/>
        <v>192</v>
      </c>
      <c r="T38" s="56"/>
      <c r="U38" s="57"/>
      <c r="W38" s="55">
        <f t="shared" si="19"/>
        <v>232</v>
      </c>
      <c r="X38" s="56"/>
      <c r="Y38" s="57"/>
      <c r="AA38" s="55">
        <f t="shared" si="20"/>
        <v>272</v>
      </c>
      <c r="AB38" s="56"/>
      <c r="AC38" s="57"/>
      <c r="AE38" s="55">
        <f t="shared" si="21"/>
        <v>312</v>
      </c>
      <c r="AF38" s="56"/>
      <c r="AG38" s="57"/>
      <c r="AI38" s="55">
        <f t="shared" si="22"/>
        <v>352</v>
      </c>
      <c r="AJ38" s="56"/>
      <c r="AK38" s="57"/>
      <c r="AM38" s="55">
        <f t="shared" si="23"/>
        <v>392</v>
      </c>
      <c r="AN38" s="56"/>
      <c r="AO38" s="57"/>
      <c r="AQ38" s="55">
        <f t="shared" si="24"/>
        <v>432</v>
      </c>
      <c r="AR38" s="56"/>
      <c r="AS38" s="57"/>
      <c r="AU38" s="55">
        <f t="shared" si="25"/>
        <v>472</v>
      </c>
      <c r="AV38" s="56"/>
      <c r="AW38" s="57"/>
      <c r="AY38" s="55">
        <f t="shared" si="26"/>
        <v>512</v>
      </c>
      <c r="AZ38" s="56"/>
      <c r="BA38" s="57"/>
      <c r="BC38" s="55">
        <f t="shared" si="27"/>
        <v>552</v>
      </c>
      <c r="BD38" s="56"/>
      <c r="BE38" s="57"/>
    </row>
    <row r="39" spans="3:69">
      <c r="C39" s="55">
        <f t="shared" si="14"/>
        <v>33</v>
      </c>
      <c r="D39" s="56"/>
      <c r="E39" s="57"/>
      <c r="G39" s="55">
        <f t="shared" si="15"/>
        <v>73</v>
      </c>
      <c r="H39" s="56"/>
      <c r="I39" s="57"/>
      <c r="K39" s="55">
        <f t="shared" si="16"/>
        <v>113</v>
      </c>
      <c r="L39" s="56"/>
      <c r="M39" s="57"/>
      <c r="O39" s="55">
        <f t="shared" si="17"/>
        <v>153</v>
      </c>
      <c r="P39" s="56"/>
      <c r="Q39" s="57"/>
      <c r="S39" s="55">
        <f t="shared" si="18"/>
        <v>193</v>
      </c>
      <c r="T39" s="56"/>
      <c r="U39" s="57"/>
      <c r="W39" s="55">
        <f t="shared" si="19"/>
        <v>233</v>
      </c>
      <c r="X39" s="56"/>
      <c r="Y39" s="57"/>
      <c r="AA39" s="55">
        <f t="shared" si="20"/>
        <v>273</v>
      </c>
      <c r="AB39" s="56"/>
      <c r="AC39" s="57"/>
      <c r="AE39" s="55">
        <f t="shared" si="21"/>
        <v>313</v>
      </c>
      <c r="AF39" s="56"/>
      <c r="AG39" s="57"/>
      <c r="AI39" s="55">
        <f t="shared" si="22"/>
        <v>353</v>
      </c>
      <c r="AJ39" s="56"/>
      <c r="AK39" s="57"/>
      <c r="AM39" s="55">
        <f t="shared" si="23"/>
        <v>393</v>
      </c>
      <c r="AN39" s="56"/>
      <c r="AO39" s="57"/>
      <c r="AQ39" s="55">
        <f t="shared" si="24"/>
        <v>433</v>
      </c>
      <c r="AR39" s="56"/>
      <c r="AS39" s="57"/>
      <c r="AU39" s="55">
        <f t="shared" si="25"/>
        <v>473</v>
      </c>
      <c r="AV39" s="56"/>
      <c r="AW39" s="57"/>
      <c r="AY39" s="55">
        <f t="shared" si="26"/>
        <v>513</v>
      </c>
      <c r="AZ39" s="56"/>
      <c r="BA39" s="57"/>
      <c r="BC39" s="55">
        <f t="shared" si="27"/>
        <v>553</v>
      </c>
      <c r="BD39" s="56"/>
      <c r="BE39" s="57"/>
    </row>
    <row r="40" spans="3:69">
      <c r="C40" s="55">
        <f t="shared" si="14"/>
        <v>34</v>
      </c>
      <c r="D40" s="58"/>
      <c r="E40" s="57"/>
      <c r="G40" s="55">
        <f t="shared" si="15"/>
        <v>74</v>
      </c>
      <c r="H40" s="58"/>
      <c r="I40" s="57"/>
      <c r="K40" s="55">
        <f t="shared" si="16"/>
        <v>114</v>
      </c>
      <c r="L40" s="58"/>
      <c r="M40" s="57"/>
      <c r="O40" s="55">
        <f t="shared" si="17"/>
        <v>154</v>
      </c>
      <c r="P40" s="58"/>
      <c r="Q40" s="57"/>
      <c r="S40" s="55">
        <f t="shared" si="18"/>
        <v>194</v>
      </c>
      <c r="T40" s="58"/>
      <c r="U40" s="57"/>
      <c r="W40" s="55">
        <f t="shared" si="19"/>
        <v>234</v>
      </c>
      <c r="X40" s="58"/>
      <c r="Y40" s="57"/>
      <c r="AA40" s="55">
        <f t="shared" si="20"/>
        <v>274</v>
      </c>
      <c r="AB40" s="58"/>
      <c r="AC40" s="57"/>
      <c r="AE40" s="55">
        <f t="shared" si="21"/>
        <v>314</v>
      </c>
      <c r="AF40" s="58"/>
      <c r="AG40" s="57"/>
      <c r="AI40" s="55">
        <f t="shared" si="22"/>
        <v>354</v>
      </c>
      <c r="AJ40" s="58"/>
      <c r="AK40" s="57"/>
      <c r="AM40" s="55">
        <f t="shared" si="23"/>
        <v>394</v>
      </c>
      <c r="AN40" s="58"/>
      <c r="AO40" s="57"/>
      <c r="AQ40" s="55">
        <f t="shared" si="24"/>
        <v>434</v>
      </c>
      <c r="AR40" s="58"/>
      <c r="AS40" s="57"/>
      <c r="AU40" s="55">
        <f t="shared" si="25"/>
        <v>474</v>
      </c>
      <c r="AV40" s="58"/>
      <c r="AW40" s="57"/>
      <c r="AY40" s="55">
        <f t="shared" si="26"/>
        <v>514</v>
      </c>
      <c r="AZ40" s="58"/>
      <c r="BA40" s="57"/>
      <c r="BC40" s="55">
        <f t="shared" si="27"/>
        <v>554</v>
      </c>
      <c r="BD40" s="58"/>
      <c r="BE40" s="57"/>
    </row>
    <row r="41" spans="3:69">
      <c r="C41" s="55">
        <f t="shared" si="14"/>
        <v>35</v>
      </c>
      <c r="D41" s="58" t="s">
        <v>35</v>
      </c>
      <c r="E41" s="57"/>
      <c r="G41" s="55">
        <f t="shared" si="15"/>
        <v>75</v>
      </c>
      <c r="H41" s="58"/>
      <c r="I41" s="57"/>
      <c r="K41" s="55">
        <f t="shared" si="16"/>
        <v>115</v>
      </c>
      <c r="L41" s="58"/>
      <c r="M41" s="57"/>
      <c r="O41" s="55">
        <f t="shared" si="17"/>
        <v>155</v>
      </c>
      <c r="P41" s="58"/>
      <c r="Q41" s="57"/>
      <c r="S41" s="55">
        <f t="shared" si="18"/>
        <v>195</v>
      </c>
      <c r="T41" s="58"/>
      <c r="U41" s="57"/>
      <c r="W41" s="55">
        <f t="shared" si="19"/>
        <v>235</v>
      </c>
      <c r="X41" s="58"/>
      <c r="Y41" s="57"/>
      <c r="AA41" s="55">
        <f t="shared" si="20"/>
        <v>275</v>
      </c>
      <c r="AB41" s="58"/>
      <c r="AC41" s="57"/>
      <c r="AE41" s="55">
        <f t="shared" si="21"/>
        <v>315</v>
      </c>
      <c r="AF41" s="58"/>
      <c r="AG41" s="57"/>
      <c r="AI41" s="55">
        <f t="shared" si="22"/>
        <v>355</v>
      </c>
      <c r="AJ41" s="58"/>
      <c r="AK41" s="57"/>
      <c r="AM41" s="55">
        <f t="shared" si="23"/>
        <v>395</v>
      </c>
      <c r="AN41" s="58"/>
      <c r="AO41" s="57"/>
      <c r="AQ41" s="55">
        <f t="shared" si="24"/>
        <v>435</v>
      </c>
      <c r="AR41" s="58"/>
      <c r="AS41" s="57"/>
      <c r="AU41" s="55">
        <f t="shared" si="25"/>
        <v>475</v>
      </c>
      <c r="AV41" s="58"/>
      <c r="AW41" s="57"/>
      <c r="AY41" s="55">
        <f t="shared" si="26"/>
        <v>515</v>
      </c>
      <c r="AZ41" s="58"/>
      <c r="BA41" s="57"/>
      <c r="BC41" s="55">
        <f t="shared" si="27"/>
        <v>555</v>
      </c>
      <c r="BD41" s="58"/>
      <c r="BE41" s="57"/>
    </row>
    <row r="42" spans="3:69">
      <c r="C42" s="55">
        <f t="shared" si="14"/>
        <v>36</v>
      </c>
      <c r="D42" s="58" t="s">
        <v>34</v>
      </c>
      <c r="E42" s="57"/>
      <c r="G42" s="55">
        <f t="shared" si="15"/>
        <v>76</v>
      </c>
      <c r="H42" s="58"/>
      <c r="I42" s="57"/>
      <c r="K42" s="55">
        <f t="shared" si="16"/>
        <v>116</v>
      </c>
      <c r="L42" s="58"/>
      <c r="M42" s="57"/>
      <c r="O42" s="55">
        <f t="shared" si="17"/>
        <v>156</v>
      </c>
      <c r="P42" s="58"/>
      <c r="Q42" s="57"/>
      <c r="S42" s="55">
        <f t="shared" si="18"/>
        <v>196</v>
      </c>
      <c r="T42" s="58"/>
      <c r="U42" s="57"/>
      <c r="W42" s="55">
        <f t="shared" si="19"/>
        <v>236</v>
      </c>
      <c r="X42" s="58"/>
      <c r="Y42" s="57"/>
      <c r="AA42" s="55">
        <f t="shared" si="20"/>
        <v>276</v>
      </c>
      <c r="AB42" s="58"/>
      <c r="AC42" s="57"/>
      <c r="AE42" s="55">
        <f t="shared" si="21"/>
        <v>316</v>
      </c>
      <c r="AF42" s="58"/>
      <c r="AG42" s="57"/>
      <c r="AI42" s="55">
        <f t="shared" si="22"/>
        <v>356</v>
      </c>
      <c r="AJ42" s="58"/>
      <c r="AK42" s="57"/>
      <c r="AM42" s="55">
        <f t="shared" si="23"/>
        <v>396</v>
      </c>
      <c r="AN42" s="58"/>
      <c r="AO42" s="57"/>
      <c r="AQ42" s="55">
        <f t="shared" si="24"/>
        <v>436</v>
      </c>
      <c r="AR42" s="58"/>
      <c r="AS42" s="57"/>
      <c r="AU42" s="55">
        <f t="shared" si="25"/>
        <v>476</v>
      </c>
      <c r="AV42" s="58"/>
      <c r="AW42" s="57"/>
      <c r="AY42" s="55">
        <f t="shared" si="26"/>
        <v>516</v>
      </c>
      <c r="AZ42" s="58"/>
      <c r="BA42" s="57"/>
      <c r="BC42" s="55">
        <f t="shared" si="27"/>
        <v>556</v>
      </c>
      <c r="BD42" s="58"/>
      <c r="BE42" s="57"/>
    </row>
    <row r="43" spans="3:69">
      <c r="C43" s="55">
        <f t="shared" si="14"/>
        <v>37</v>
      </c>
      <c r="D43" s="58"/>
      <c r="E43" s="57"/>
      <c r="G43" s="55">
        <f t="shared" si="15"/>
        <v>77</v>
      </c>
      <c r="H43" s="58"/>
      <c r="I43" s="57"/>
      <c r="K43" s="55">
        <f t="shared" si="16"/>
        <v>117</v>
      </c>
      <c r="L43" s="58"/>
      <c r="M43" s="57"/>
      <c r="O43" s="55">
        <f t="shared" si="17"/>
        <v>157</v>
      </c>
      <c r="P43" s="58"/>
      <c r="Q43" s="57"/>
      <c r="S43" s="55">
        <f t="shared" si="18"/>
        <v>197</v>
      </c>
      <c r="T43" s="58"/>
      <c r="U43" s="57"/>
      <c r="W43" s="55">
        <f t="shared" si="19"/>
        <v>237</v>
      </c>
      <c r="X43" s="58"/>
      <c r="Y43" s="57"/>
      <c r="AA43" s="55">
        <f t="shared" si="20"/>
        <v>277</v>
      </c>
      <c r="AB43" s="58"/>
      <c r="AC43" s="57"/>
      <c r="AE43" s="55">
        <f t="shared" si="21"/>
        <v>317</v>
      </c>
      <c r="AF43" s="58"/>
      <c r="AG43" s="57"/>
      <c r="AI43" s="55">
        <f t="shared" si="22"/>
        <v>357</v>
      </c>
      <c r="AJ43" s="58"/>
      <c r="AK43" s="57"/>
      <c r="AM43" s="55">
        <f t="shared" si="23"/>
        <v>397</v>
      </c>
      <c r="AN43" s="58"/>
      <c r="AO43" s="57"/>
      <c r="AQ43" s="55">
        <f t="shared" si="24"/>
        <v>437</v>
      </c>
      <c r="AR43" s="58"/>
      <c r="AS43" s="57"/>
      <c r="AU43" s="55">
        <f t="shared" si="25"/>
        <v>477</v>
      </c>
      <c r="AV43" s="58"/>
      <c r="AW43" s="57"/>
      <c r="AY43" s="55">
        <f t="shared" si="26"/>
        <v>517</v>
      </c>
      <c r="AZ43" s="58"/>
      <c r="BA43" s="57"/>
      <c r="BC43" s="55">
        <f t="shared" si="27"/>
        <v>557</v>
      </c>
      <c r="BD43" s="58"/>
      <c r="BE43" s="57"/>
    </row>
    <row r="44" spans="3:69">
      <c r="C44" s="27">
        <f t="shared" si="14"/>
        <v>38</v>
      </c>
      <c r="D44" s="29" t="s">
        <v>34</v>
      </c>
      <c r="E44" s="38"/>
      <c r="G44" s="27">
        <f t="shared" si="15"/>
        <v>78</v>
      </c>
      <c r="H44" s="29"/>
      <c r="I44" s="38"/>
      <c r="K44" s="27">
        <f t="shared" si="16"/>
        <v>118</v>
      </c>
      <c r="L44" s="29"/>
      <c r="M44" s="38"/>
      <c r="O44" s="27">
        <f t="shared" si="17"/>
        <v>158</v>
      </c>
      <c r="P44" s="29"/>
      <c r="Q44" s="38"/>
      <c r="S44" s="27">
        <f t="shared" si="18"/>
        <v>198</v>
      </c>
      <c r="T44" s="29"/>
      <c r="U44" s="38"/>
      <c r="W44" s="27">
        <f t="shared" si="19"/>
        <v>238</v>
      </c>
      <c r="X44" s="29"/>
      <c r="Y44" s="38"/>
      <c r="AA44" s="27">
        <f t="shared" si="20"/>
        <v>278</v>
      </c>
      <c r="AB44" s="29"/>
      <c r="AC44" s="38"/>
      <c r="AE44" s="27">
        <f t="shared" si="21"/>
        <v>318</v>
      </c>
      <c r="AF44" s="29"/>
      <c r="AG44" s="38"/>
      <c r="AI44" s="27">
        <f t="shared" si="22"/>
        <v>358</v>
      </c>
      <c r="AJ44" s="29"/>
      <c r="AK44" s="38"/>
      <c r="AM44" s="27">
        <f t="shared" si="23"/>
        <v>398</v>
      </c>
      <c r="AN44" s="29"/>
      <c r="AO44" s="38"/>
      <c r="AQ44" s="27">
        <f t="shared" si="24"/>
        <v>438</v>
      </c>
      <c r="AR44" s="29"/>
      <c r="AS44" s="38"/>
      <c r="AU44" s="27">
        <f t="shared" si="25"/>
        <v>478</v>
      </c>
      <c r="AV44" s="29"/>
      <c r="AW44" s="38"/>
      <c r="AY44" s="27">
        <f t="shared" si="26"/>
        <v>518</v>
      </c>
      <c r="AZ44" s="29"/>
      <c r="BA44" s="38"/>
      <c r="BC44" s="27">
        <f t="shared" si="27"/>
        <v>558</v>
      </c>
      <c r="BD44" s="29"/>
      <c r="BE44" s="38"/>
    </row>
    <row r="45" spans="3:69">
      <c r="C45" s="27">
        <f t="shared" si="14"/>
        <v>39</v>
      </c>
      <c r="D45" s="29" t="s">
        <v>36</v>
      </c>
      <c r="E45" s="38"/>
      <c r="G45" s="27">
        <f t="shared" si="15"/>
        <v>79</v>
      </c>
      <c r="H45" s="29"/>
      <c r="I45" s="38"/>
      <c r="K45" s="27">
        <f t="shared" si="16"/>
        <v>119</v>
      </c>
      <c r="L45" s="29"/>
      <c r="M45" s="38"/>
      <c r="O45" s="27">
        <f t="shared" si="17"/>
        <v>159</v>
      </c>
      <c r="P45" s="29"/>
      <c r="Q45" s="38"/>
      <c r="S45" s="27">
        <f t="shared" si="18"/>
        <v>199</v>
      </c>
      <c r="T45" s="29"/>
      <c r="U45" s="38"/>
      <c r="W45" s="27">
        <f t="shared" si="19"/>
        <v>239</v>
      </c>
      <c r="X45" s="29"/>
      <c r="Y45" s="38"/>
      <c r="AA45" s="27">
        <f t="shared" si="20"/>
        <v>279</v>
      </c>
      <c r="AB45" s="29"/>
      <c r="AC45" s="38"/>
      <c r="AE45" s="27">
        <f t="shared" si="21"/>
        <v>319</v>
      </c>
      <c r="AF45" s="29"/>
      <c r="AG45" s="38"/>
      <c r="AI45" s="27">
        <f t="shared" si="22"/>
        <v>359</v>
      </c>
      <c r="AJ45" s="29"/>
      <c r="AK45" s="38"/>
      <c r="AM45" s="27">
        <f t="shared" si="23"/>
        <v>399</v>
      </c>
      <c r="AN45" s="29"/>
      <c r="AO45" s="38"/>
      <c r="AQ45" s="27">
        <f t="shared" si="24"/>
        <v>439</v>
      </c>
      <c r="AR45" s="29"/>
      <c r="AS45" s="38"/>
      <c r="AU45" s="27">
        <f t="shared" si="25"/>
        <v>479</v>
      </c>
      <c r="AV45" s="29"/>
      <c r="AW45" s="38"/>
      <c r="AY45" s="27">
        <f t="shared" si="26"/>
        <v>519</v>
      </c>
      <c r="AZ45" s="29"/>
      <c r="BA45" s="38"/>
      <c r="BC45" s="27">
        <f t="shared" si="27"/>
        <v>559</v>
      </c>
      <c r="BD45" s="29"/>
      <c r="BE45" s="38"/>
    </row>
    <row r="46" spans="3:69">
      <c r="C46" s="39">
        <f t="shared" si="14"/>
        <v>40</v>
      </c>
      <c r="D46" s="40" t="s">
        <v>36</v>
      </c>
      <c r="E46" s="41"/>
      <c r="G46" s="39">
        <f t="shared" si="15"/>
        <v>80</v>
      </c>
      <c r="H46" s="40"/>
      <c r="I46" s="41"/>
      <c r="K46" s="39">
        <f t="shared" si="16"/>
        <v>120</v>
      </c>
      <c r="L46" s="40"/>
      <c r="M46" s="41"/>
      <c r="O46" s="39">
        <f t="shared" si="17"/>
        <v>160</v>
      </c>
      <c r="P46" s="40"/>
      <c r="Q46" s="41"/>
      <c r="S46" s="39">
        <f t="shared" si="18"/>
        <v>200</v>
      </c>
      <c r="T46" s="40"/>
      <c r="U46" s="41"/>
      <c r="W46" s="39">
        <f t="shared" si="19"/>
        <v>240</v>
      </c>
      <c r="X46" s="40"/>
      <c r="Y46" s="41"/>
      <c r="AA46" s="39">
        <f t="shared" si="20"/>
        <v>280</v>
      </c>
      <c r="AB46" s="40"/>
      <c r="AC46" s="41"/>
      <c r="AE46" s="39">
        <f t="shared" si="21"/>
        <v>320</v>
      </c>
      <c r="AF46" s="40"/>
      <c r="AG46" s="41"/>
      <c r="AI46" s="39">
        <f t="shared" si="22"/>
        <v>360</v>
      </c>
      <c r="AJ46" s="40"/>
      <c r="AK46" s="41"/>
      <c r="AM46" s="39">
        <f t="shared" si="23"/>
        <v>400</v>
      </c>
      <c r="AN46" s="40"/>
      <c r="AO46" s="41"/>
      <c r="AQ46" s="39">
        <f t="shared" si="24"/>
        <v>440</v>
      </c>
      <c r="AR46" s="40"/>
      <c r="AS46" s="41"/>
      <c r="AU46" s="39">
        <f t="shared" si="25"/>
        <v>480</v>
      </c>
      <c r="AV46" s="40"/>
      <c r="AW46" s="41"/>
      <c r="AY46" s="39">
        <f t="shared" si="26"/>
        <v>520</v>
      </c>
      <c r="AZ46" s="40"/>
      <c r="BA46" s="41"/>
      <c r="BC46" s="39">
        <f t="shared" si="27"/>
        <v>560</v>
      </c>
      <c r="BD46" s="40"/>
      <c r="BE46" s="41"/>
    </row>
    <row r="48" spans="3:69">
      <c r="C48" s="53"/>
      <c r="G48" s="53"/>
    </row>
  </sheetData>
  <pageMargins left="0.75" right="0.75" top="1" bottom="1" header="0.5" footer="0.5"/>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D53"/>
  <sheetViews>
    <sheetView showGridLines="0" showRowColHeaders="0" topLeftCell="A2" workbookViewId="0">
      <selection activeCell="E9" sqref="E9"/>
    </sheetView>
  </sheetViews>
  <sheetFormatPr baseColWidth="10" defaultRowHeight="15" x14ac:dyDescent="0"/>
  <sheetData>
    <row r="2" spans="2:82">
      <c r="B2" s="14" t="s">
        <v>104</v>
      </c>
    </row>
    <row r="4" spans="2:82">
      <c r="C4" t="s">
        <v>105</v>
      </c>
      <c r="G4" t="s">
        <v>106</v>
      </c>
      <c r="K4" t="s">
        <v>107</v>
      </c>
      <c r="O4" t="s">
        <v>108</v>
      </c>
      <c r="S4" t="s">
        <v>109</v>
      </c>
      <c r="W4" t="s">
        <v>110</v>
      </c>
      <c r="AA4" t="s">
        <v>111</v>
      </c>
      <c r="AE4" t="s">
        <v>112</v>
      </c>
      <c r="AI4" t="s">
        <v>113</v>
      </c>
      <c r="AM4" t="s">
        <v>114</v>
      </c>
      <c r="AQ4" s="54" t="s">
        <v>114</v>
      </c>
      <c r="AU4" t="s">
        <v>118</v>
      </c>
      <c r="AY4" t="s">
        <v>119</v>
      </c>
      <c r="BC4" t="s">
        <v>120</v>
      </c>
      <c r="BG4" t="s">
        <v>121</v>
      </c>
      <c r="BK4" s="54" t="s">
        <v>122</v>
      </c>
    </row>
    <row r="6" spans="2:82">
      <c r="C6" s="15" t="s">
        <v>29</v>
      </c>
      <c r="D6" s="16">
        <f>(40-SUM(E9:E48))/40</f>
        <v>0.7</v>
      </c>
      <c r="G6" s="15" t="s">
        <v>29</v>
      </c>
      <c r="H6" s="16">
        <f>(40-SUM(I9:I48))/40</f>
        <v>0.625</v>
      </c>
      <c r="K6" s="15" t="s">
        <v>29</v>
      </c>
      <c r="L6" s="16">
        <f>(40-SUM(M9:M48))/40</f>
        <v>1</v>
      </c>
      <c r="O6" s="15" t="s">
        <v>29</v>
      </c>
      <c r="P6" s="16">
        <f>(40-SUM(Q9:Q48))/40</f>
        <v>1</v>
      </c>
      <c r="S6" s="15" t="s">
        <v>29</v>
      </c>
      <c r="T6" s="16">
        <f>(40-SUM(U9:U48))/40</f>
        <v>1</v>
      </c>
      <c r="W6" s="15" t="s">
        <v>29</v>
      </c>
      <c r="X6" s="16">
        <f>(40-SUM(Y9:Y48))/40</f>
        <v>1</v>
      </c>
      <c r="AA6" s="15" t="s">
        <v>29</v>
      </c>
      <c r="AB6" s="16">
        <f>(40-SUM(AC9:AC48))/40</f>
        <v>1</v>
      </c>
      <c r="AE6" s="15" t="s">
        <v>29</v>
      </c>
      <c r="AF6" s="16">
        <f>(40-SUM(AG9:AG48))/40</f>
        <v>1</v>
      </c>
      <c r="AI6" s="15" t="s">
        <v>29</v>
      </c>
      <c r="AJ6" s="16">
        <f>(40-SUM(AK9:AK48))/40</f>
        <v>1</v>
      </c>
      <c r="AM6" s="15" t="s">
        <v>29</v>
      </c>
      <c r="AN6" s="16">
        <f>(40-SUM(AO9:AO48))/40</f>
        <v>1</v>
      </c>
      <c r="AQ6" s="15" t="s">
        <v>29</v>
      </c>
      <c r="AR6" s="16">
        <f>(40-SUM(AS9:AS48))/40</f>
        <v>1</v>
      </c>
      <c r="AT6" s="43"/>
      <c r="AU6" s="15" t="s">
        <v>29</v>
      </c>
      <c r="AV6" s="16">
        <f>(40-SUM(AW9:AW48))/40</f>
        <v>1</v>
      </c>
      <c r="AX6" s="43"/>
      <c r="AY6" s="15" t="s">
        <v>29</v>
      </c>
      <c r="AZ6" s="16">
        <f>(40-SUM(BA9:BA48))/40</f>
        <v>1</v>
      </c>
      <c r="BB6" s="43"/>
      <c r="BC6" s="15" t="s">
        <v>29</v>
      </c>
      <c r="BD6" s="16">
        <f>(40-SUM(BE9:BE48))/40</f>
        <v>1</v>
      </c>
      <c r="BF6" s="43"/>
      <c r="BG6" s="15" t="s">
        <v>29</v>
      </c>
      <c r="BH6" s="16">
        <f>(40-SUM(BI9:BI48))/40</f>
        <v>1</v>
      </c>
      <c r="BJ6" s="43"/>
      <c r="BK6" s="15" t="s">
        <v>29</v>
      </c>
      <c r="BL6" s="16">
        <f>(40-SUM(BM9:BM48))/40</f>
        <v>1</v>
      </c>
      <c r="BN6" s="43"/>
      <c r="BO6" s="45"/>
      <c r="BP6" s="46"/>
      <c r="BQ6" s="43"/>
      <c r="BR6" s="43"/>
      <c r="BS6" s="43"/>
      <c r="BT6" s="43"/>
      <c r="BU6" s="43"/>
      <c r="BV6" s="43"/>
      <c r="BW6" s="43"/>
      <c r="BX6" s="43"/>
      <c r="BY6" s="43"/>
      <c r="BZ6" s="43"/>
      <c r="CA6" s="43"/>
      <c r="CB6" s="43"/>
      <c r="CC6" s="43"/>
      <c r="CD6" s="43"/>
    </row>
    <row r="7" spans="2:82">
      <c r="AT7" s="43"/>
      <c r="AX7" s="43"/>
      <c r="BB7" s="43"/>
      <c r="BF7" s="43"/>
      <c r="BJ7" s="43"/>
      <c r="BN7" s="43"/>
      <c r="BO7" s="43"/>
      <c r="BP7" s="43"/>
      <c r="BQ7" s="43"/>
      <c r="BR7" s="43"/>
      <c r="BS7" s="43"/>
      <c r="BT7" s="43"/>
      <c r="BU7" s="43"/>
      <c r="BV7" s="43"/>
      <c r="BW7" s="43"/>
      <c r="BX7" s="43"/>
      <c r="BY7" s="43"/>
      <c r="BZ7" s="43"/>
      <c r="CA7" s="43"/>
      <c r="CB7" s="43"/>
      <c r="CC7" s="43"/>
      <c r="CD7" s="43"/>
    </row>
    <row r="8" spans="2:82">
      <c r="C8" s="42" t="s">
        <v>30</v>
      </c>
      <c r="D8" s="36" t="s">
        <v>27</v>
      </c>
      <c r="E8" s="37" t="s">
        <v>28</v>
      </c>
      <c r="G8" s="42" t="s">
        <v>30</v>
      </c>
      <c r="H8" s="36" t="s">
        <v>27</v>
      </c>
      <c r="I8" s="37" t="s">
        <v>28</v>
      </c>
      <c r="K8" s="42" t="s">
        <v>30</v>
      </c>
      <c r="L8" s="36" t="s">
        <v>27</v>
      </c>
      <c r="M8" s="37" t="s">
        <v>28</v>
      </c>
      <c r="O8" s="42" t="s">
        <v>30</v>
      </c>
      <c r="P8" s="36" t="s">
        <v>27</v>
      </c>
      <c r="Q8" s="37" t="s">
        <v>28</v>
      </c>
      <c r="S8" s="42" t="s">
        <v>30</v>
      </c>
      <c r="T8" s="36" t="s">
        <v>27</v>
      </c>
      <c r="U8" s="37" t="s">
        <v>28</v>
      </c>
      <c r="W8" s="42" t="s">
        <v>30</v>
      </c>
      <c r="X8" s="36" t="s">
        <v>27</v>
      </c>
      <c r="Y8" s="37" t="s">
        <v>28</v>
      </c>
      <c r="AA8" s="42" t="s">
        <v>30</v>
      </c>
      <c r="AB8" s="36" t="s">
        <v>27</v>
      </c>
      <c r="AC8" s="37" t="s">
        <v>28</v>
      </c>
      <c r="AE8" s="42" t="s">
        <v>30</v>
      </c>
      <c r="AF8" s="36" t="s">
        <v>27</v>
      </c>
      <c r="AG8" s="37" t="s">
        <v>28</v>
      </c>
      <c r="AI8" s="42" t="s">
        <v>30</v>
      </c>
      <c r="AJ8" s="36" t="s">
        <v>27</v>
      </c>
      <c r="AK8" s="37" t="s">
        <v>28</v>
      </c>
      <c r="AM8" s="42" t="s">
        <v>30</v>
      </c>
      <c r="AN8" s="36" t="s">
        <v>27</v>
      </c>
      <c r="AO8" s="37" t="s">
        <v>28</v>
      </c>
      <c r="AQ8" s="42" t="s">
        <v>30</v>
      </c>
      <c r="AR8" s="36" t="s">
        <v>27</v>
      </c>
      <c r="AS8" s="37" t="s">
        <v>28</v>
      </c>
      <c r="AT8" s="43"/>
      <c r="AU8" s="42" t="s">
        <v>30</v>
      </c>
      <c r="AV8" s="36" t="s">
        <v>27</v>
      </c>
      <c r="AW8" s="37" t="s">
        <v>28</v>
      </c>
      <c r="AX8" s="43"/>
      <c r="AY8" s="42" t="s">
        <v>30</v>
      </c>
      <c r="AZ8" s="36" t="s">
        <v>27</v>
      </c>
      <c r="BA8" s="37" t="s">
        <v>28</v>
      </c>
      <c r="BB8" s="43"/>
      <c r="BC8" s="42" t="s">
        <v>30</v>
      </c>
      <c r="BD8" s="36" t="s">
        <v>27</v>
      </c>
      <c r="BE8" s="37" t="s">
        <v>28</v>
      </c>
      <c r="BF8" s="43"/>
      <c r="BG8" s="42" t="s">
        <v>30</v>
      </c>
      <c r="BH8" s="36" t="s">
        <v>27</v>
      </c>
      <c r="BI8" s="37" t="s">
        <v>28</v>
      </c>
      <c r="BJ8" s="43"/>
      <c r="BK8" s="42" t="s">
        <v>30</v>
      </c>
      <c r="BL8" s="36" t="s">
        <v>27</v>
      </c>
      <c r="BM8" s="37" t="s">
        <v>28</v>
      </c>
      <c r="BN8" s="43"/>
      <c r="BO8" s="47"/>
      <c r="BP8" s="29"/>
      <c r="BQ8" s="29"/>
      <c r="BR8" s="43"/>
      <c r="BS8" s="43"/>
      <c r="BT8" s="43"/>
      <c r="BU8" s="43"/>
      <c r="BV8" s="43"/>
      <c r="BW8" s="43"/>
      <c r="BX8" s="43"/>
      <c r="BY8" s="43"/>
      <c r="BZ8" s="43"/>
      <c r="CA8" s="43"/>
      <c r="CB8" s="43"/>
      <c r="CC8" s="43"/>
      <c r="CD8" s="43"/>
    </row>
    <row r="9" spans="2:82">
      <c r="C9" s="28">
        <v>1</v>
      </c>
      <c r="D9" s="36" t="s">
        <v>33</v>
      </c>
      <c r="E9" s="37"/>
      <c r="G9" s="28">
        <v>1</v>
      </c>
      <c r="H9" s="36" t="s">
        <v>33</v>
      </c>
      <c r="I9" s="37"/>
      <c r="K9" s="28">
        <v>1</v>
      </c>
      <c r="L9" s="36"/>
      <c r="M9" s="37"/>
      <c r="O9" s="28">
        <v>1</v>
      </c>
      <c r="P9" s="36"/>
      <c r="Q9" s="37"/>
      <c r="S9" s="28">
        <v>1</v>
      </c>
      <c r="T9" s="36"/>
      <c r="U9" s="37"/>
      <c r="W9" s="28">
        <v>1</v>
      </c>
      <c r="X9" s="36"/>
      <c r="Y9" s="37"/>
      <c r="AA9" s="28">
        <v>1</v>
      </c>
      <c r="AB9" s="36"/>
      <c r="AC9" s="37"/>
      <c r="AE9" s="28">
        <v>1</v>
      </c>
      <c r="AF9" s="36"/>
      <c r="AG9" s="37"/>
      <c r="AI9" s="28">
        <v>1</v>
      </c>
      <c r="AJ9" s="36"/>
      <c r="AK9" s="37"/>
      <c r="AM9" s="28">
        <v>1</v>
      </c>
      <c r="AN9" s="36"/>
      <c r="AO9" s="37"/>
      <c r="AQ9" s="28">
        <v>1</v>
      </c>
      <c r="AR9" s="36"/>
      <c r="AS9" s="37"/>
      <c r="AT9" s="43"/>
      <c r="AU9" s="28">
        <v>1</v>
      </c>
      <c r="AV9" s="36"/>
      <c r="AW9" s="37"/>
      <c r="AX9" s="43"/>
      <c r="AY9" s="28">
        <v>1</v>
      </c>
      <c r="AZ9" s="36"/>
      <c r="BA9" s="37"/>
      <c r="BB9" s="43"/>
      <c r="BC9" s="28">
        <v>1</v>
      </c>
      <c r="BD9" s="36"/>
      <c r="BE9" s="37"/>
      <c r="BF9" s="43"/>
      <c r="BG9" s="28">
        <v>1</v>
      </c>
      <c r="BH9" s="36"/>
      <c r="BI9" s="37"/>
      <c r="BJ9" s="43"/>
      <c r="BK9" s="28">
        <v>1</v>
      </c>
      <c r="BL9" s="36"/>
      <c r="BM9" s="37"/>
      <c r="BN9" s="43"/>
      <c r="BO9" s="43"/>
      <c r="BP9" s="29"/>
      <c r="BQ9" s="29"/>
      <c r="BR9" s="43"/>
      <c r="BS9" s="43"/>
      <c r="BT9" s="43"/>
      <c r="BU9" s="43"/>
      <c r="BV9" s="43"/>
      <c r="BW9" s="43"/>
      <c r="BX9" s="43"/>
      <c r="BY9" s="43"/>
      <c r="BZ9" s="43"/>
      <c r="CA9" s="43"/>
      <c r="CB9" s="43"/>
      <c r="CC9" s="43"/>
      <c r="CD9" s="43"/>
    </row>
    <row r="10" spans="2:82">
      <c r="C10" s="21">
        <f>C9+1</f>
        <v>2</v>
      </c>
      <c r="D10" s="23" t="s">
        <v>33</v>
      </c>
      <c r="E10" s="24"/>
      <c r="G10" s="21">
        <f>G9+1</f>
        <v>2</v>
      </c>
      <c r="H10" s="23" t="s">
        <v>33</v>
      </c>
      <c r="I10" s="24">
        <v>1</v>
      </c>
      <c r="K10" s="21">
        <f>K9+1</f>
        <v>2</v>
      </c>
      <c r="L10" s="23"/>
      <c r="M10" s="24"/>
      <c r="O10" s="21">
        <f>O9+1</f>
        <v>2</v>
      </c>
      <c r="P10" s="23"/>
      <c r="Q10" s="24"/>
      <c r="S10" s="21">
        <f>S9+1</f>
        <v>2</v>
      </c>
      <c r="T10" s="23"/>
      <c r="U10" s="24"/>
      <c r="W10" s="21">
        <f>W9+1</f>
        <v>2</v>
      </c>
      <c r="X10" s="23"/>
      <c r="Y10" s="24"/>
      <c r="AA10" s="21">
        <f>AA9+1</f>
        <v>2</v>
      </c>
      <c r="AB10" s="23"/>
      <c r="AC10" s="24"/>
      <c r="AE10" s="21">
        <f>AE9+1</f>
        <v>2</v>
      </c>
      <c r="AF10" s="23"/>
      <c r="AG10" s="24"/>
      <c r="AI10" s="21">
        <f>AI9+1</f>
        <v>2</v>
      </c>
      <c r="AJ10" s="23"/>
      <c r="AK10" s="24"/>
      <c r="AM10" s="21">
        <f>AM9+1</f>
        <v>2</v>
      </c>
      <c r="AN10" s="23"/>
      <c r="AO10" s="24"/>
      <c r="AQ10" s="21">
        <f>AQ9+1</f>
        <v>2</v>
      </c>
      <c r="AR10" s="23"/>
      <c r="AS10" s="24"/>
      <c r="AT10" s="17"/>
      <c r="AU10" s="21">
        <f>AU9+1</f>
        <v>2</v>
      </c>
      <c r="AV10" s="23"/>
      <c r="AW10" s="24"/>
      <c r="AX10" s="17"/>
      <c r="AY10" s="21">
        <f>AY9+1</f>
        <v>2</v>
      </c>
      <c r="AZ10" s="23"/>
      <c r="BA10" s="24"/>
      <c r="BB10" s="17"/>
      <c r="BC10" s="21">
        <f>BC9+1</f>
        <v>2</v>
      </c>
      <c r="BD10" s="23"/>
      <c r="BE10" s="24"/>
      <c r="BF10" s="17"/>
      <c r="BG10" s="21">
        <f>BG9+1</f>
        <v>2</v>
      </c>
      <c r="BH10" s="23"/>
      <c r="BI10" s="24"/>
      <c r="BJ10" s="17"/>
      <c r="BK10" s="21">
        <f>BK9+1</f>
        <v>2</v>
      </c>
      <c r="BL10" s="23"/>
      <c r="BM10" s="24"/>
      <c r="BN10" s="17"/>
      <c r="BO10" s="17"/>
      <c r="BP10" s="23"/>
      <c r="BQ10" s="23"/>
      <c r="BR10" s="17"/>
      <c r="BS10" s="17"/>
      <c r="BT10" s="17"/>
      <c r="BU10" s="17"/>
      <c r="BV10" s="17"/>
      <c r="BW10" s="17"/>
      <c r="BX10" s="17"/>
      <c r="BY10" s="17"/>
      <c r="BZ10" s="17"/>
      <c r="CA10" s="17"/>
      <c r="CB10" s="17"/>
      <c r="CC10" s="17"/>
      <c r="CD10" s="17"/>
    </row>
    <row r="11" spans="2:82">
      <c r="C11" s="21">
        <f t="shared" ref="C11:C38" si="0">C10+1</f>
        <v>3</v>
      </c>
      <c r="D11" s="23" t="s">
        <v>35</v>
      </c>
      <c r="E11" s="24"/>
      <c r="G11" s="21">
        <f t="shared" ref="G11:G38" si="1">G10+1</f>
        <v>3</v>
      </c>
      <c r="H11" s="23" t="s">
        <v>35</v>
      </c>
      <c r="I11" s="24"/>
      <c r="K11" s="21">
        <f t="shared" ref="K11:K38" si="2">K10+1</f>
        <v>3</v>
      </c>
      <c r="L11" s="23"/>
      <c r="M11" s="24"/>
      <c r="O11" s="21">
        <f t="shared" ref="O11:O38" si="3">O10+1</f>
        <v>3</v>
      </c>
      <c r="P11" s="23"/>
      <c r="Q11" s="24"/>
      <c r="S11" s="21">
        <f t="shared" ref="S11:S38" si="4">S10+1</f>
        <v>3</v>
      </c>
      <c r="T11" s="23"/>
      <c r="U11" s="24"/>
      <c r="W11" s="21">
        <f t="shared" ref="W11:W38" si="5">W10+1</f>
        <v>3</v>
      </c>
      <c r="X11" s="23"/>
      <c r="Y11" s="24"/>
      <c r="AA11" s="21">
        <f t="shared" ref="AA11:AA38" si="6">AA10+1</f>
        <v>3</v>
      </c>
      <c r="AB11" s="23"/>
      <c r="AC11" s="24"/>
      <c r="AE11" s="21">
        <f t="shared" ref="AE11:AE38" si="7">AE10+1</f>
        <v>3</v>
      </c>
      <c r="AF11" s="23"/>
      <c r="AG11" s="24"/>
      <c r="AI11" s="21">
        <f t="shared" ref="AI11:AI38" si="8">AI10+1</f>
        <v>3</v>
      </c>
      <c r="AJ11" s="23"/>
      <c r="AK11" s="24"/>
      <c r="AM11" s="21">
        <f t="shared" ref="AM11:AM38" si="9">AM10+1</f>
        <v>3</v>
      </c>
      <c r="AN11" s="23"/>
      <c r="AO11" s="24"/>
      <c r="AQ11" s="21">
        <f t="shared" ref="AQ11:AQ38" si="10">AQ10+1</f>
        <v>3</v>
      </c>
      <c r="AR11" s="23"/>
      <c r="AS11" s="24"/>
      <c r="AT11" s="17"/>
      <c r="AU11" s="21">
        <f t="shared" ref="AU11:AU38" si="11">AU10+1</f>
        <v>3</v>
      </c>
      <c r="AV11" s="23"/>
      <c r="AW11" s="24"/>
      <c r="AX11" s="17"/>
      <c r="AY11" s="21">
        <f t="shared" ref="AY11:AY38" si="12">AY10+1</f>
        <v>3</v>
      </c>
      <c r="AZ11" s="23"/>
      <c r="BA11" s="24"/>
      <c r="BB11" s="17"/>
      <c r="BC11" s="21">
        <f t="shared" ref="BC11:BC38" si="13">BC10+1</f>
        <v>3</v>
      </c>
      <c r="BD11" s="23"/>
      <c r="BE11" s="24"/>
      <c r="BF11" s="17"/>
      <c r="BG11" s="21">
        <f t="shared" ref="BG11:BG38" si="14">BG10+1</f>
        <v>3</v>
      </c>
      <c r="BH11" s="23"/>
      <c r="BI11" s="24"/>
      <c r="BJ11" s="17"/>
      <c r="BK11" s="21">
        <f t="shared" ref="BK11:BK38" si="15">BK10+1</f>
        <v>3</v>
      </c>
      <c r="BL11" s="23"/>
      <c r="BM11" s="24"/>
      <c r="BN11" s="17"/>
      <c r="BO11" s="17"/>
      <c r="BP11" s="23"/>
      <c r="BQ11" s="23"/>
      <c r="BR11" s="17"/>
      <c r="BS11" s="17"/>
      <c r="BT11" s="17"/>
      <c r="BU11" s="17"/>
      <c r="BV11" s="17"/>
      <c r="BW11" s="17"/>
      <c r="BX11" s="17"/>
      <c r="BY11" s="17"/>
      <c r="BZ11" s="17"/>
      <c r="CA11" s="17"/>
      <c r="CB11" s="17"/>
      <c r="CC11" s="17"/>
      <c r="CD11" s="17"/>
    </row>
    <row r="12" spans="2:82">
      <c r="C12" s="21">
        <f t="shared" si="0"/>
        <v>4</v>
      </c>
      <c r="D12" s="23" t="s">
        <v>34</v>
      </c>
      <c r="E12" s="24"/>
      <c r="G12" s="21">
        <f t="shared" si="1"/>
        <v>4</v>
      </c>
      <c r="H12" s="23" t="s">
        <v>35</v>
      </c>
      <c r="I12" s="24"/>
      <c r="K12" s="21">
        <f t="shared" si="2"/>
        <v>4</v>
      </c>
      <c r="L12" s="23"/>
      <c r="M12" s="24"/>
      <c r="O12" s="21">
        <f t="shared" si="3"/>
        <v>4</v>
      </c>
      <c r="P12" s="23"/>
      <c r="Q12" s="24"/>
      <c r="S12" s="21">
        <f t="shared" si="4"/>
        <v>4</v>
      </c>
      <c r="T12" s="23"/>
      <c r="U12" s="24"/>
      <c r="W12" s="21">
        <f t="shared" si="5"/>
        <v>4</v>
      </c>
      <c r="X12" s="23"/>
      <c r="Y12" s="24"/>
      <c r="AA12" s="21">
        <f t="shared" si="6"/>
        <v>4</v>
      </c>
      <c r="AB12" s="23"/>
      <c r="AC12" s="24"/>
      <c r="AE12" s="21">
        <f t="shared" si="7"/>
        <v>4</v>
      </c>
      <c r="AF12" s="23"/>
      <c r="AG12" s="24"/>
      <c r="AI12" s="21">
        <f t="shared" si="8"/>
        <v>4</v>
      </c>
      <c r="AJ12" s="23"/>
      <c r="AK12" s="24"/>
      <c r="AM12" s="21">
        <f t="shared" si="9"/>
        <v>4</v>
      </c>
      <c r="AN12" s="23"/>
      <c r="AO12" s="24"/>
      <c r="AQ12" s="21">
        <f t="shared" si="10"/>
        <v>4</v>
      </c>
      <c r="AR12" s="23"/>
      <c r="AS12" s="24"/>
      <c r="AT12" s="17"/>
      <c r="AU12" s="21">
        <f t="shared" si="11"/>
        <v>4</v>
      </c>
      <c r="AV12" s="23"/>
      <c r="AW12" s="24"/>
      <c r="AX12" s="17"/>
      <c r="AY12" s="21">
        <f t="shared" si="12"/>
        <v>4</v>
      </c>
      <c r="AZ12" s="23"/>
      <c r="BA12" s="24"/>
      <c r="BB12" s="17"/>
      <c r="BC12" s="21">
        <f t="shared" si="13"/>
        <v>4</v>
      </c>
      <c r="BD12" s="23"/>
      <c r="BE12" s="24"/>
      <c r="BF12" s="17"/>
      <c r="BG12" s="21">
        <f t="shared" si="14"/>
        <v>4</v>
      </c>
      <c r="BH12" s="23"/>
      <c r="BI12" s="24"/>
      <c r="BJ12" s="17"/>
      <c r="BK12" s="21">
        <f t="shared" si="15"/>
        <v>4</v>
      </c>
      <c r="BL12" s="23"/>
      <c r="BM12" s="24"/>
      <c r="BN12" s="17"/>
      <c r="BO12" s="17"/>
      <c r="BP12" s="23"/>
      <c r="BQ12" s="23"/>
      <c r="BR12" s="17"/>
      <c r="BS12" s="17"/>
      <c r="BT12" s="17"/>
      <c r="BU12" s="17"/>
      <c r="BV12" s="17"/>
      <c r="BW12" s="17"/>
      <c r="BX12" s="17"/>
      <c r="BY12" s="17"/>
      <c r="BZ12" s="17"/>
      <c r="CA12" s="17"/>
      <c r="CB12" s="17"/>
      <c r="CC12" s="17"/>
      <c r="CD12" s="17"/>
    </row>
    <row r="13" spans="2:82">
      <c r="C13" s="21">
        <f t="shared" si="0"/>
        <v>5</v>
      </c>
      <c r="D13" s="23" t="s">
        <v>33</v>
      </c>
      <c r="E13" s="24"/>
      <c r="G13" s="21">
        <f t="shared" si="1"/>
        <v>5</v>
      </c>
      <c r="H13" s="23"/>
      <c r="I13" s="24">
        <v>1</v>
      </c>
      <c r="K13" s="21">
        <f t="shared" si="2"/>
        <v>5</v>
      </c>
      <c r="L13" s="23"/>
      <c r="M13" s="24"/>
      <c r="O13" s="21">
        <f t="shared" si="3"/>
        <v>5</v>
      </c>
      <c r="P13" s="23"/>
      <c r="Q13" s="24"/>
      <c r="S13" s="21">
        <f t="shared" si="4"/>
        <v>5</v>
      </c>
      <c r="T13" s="23"/>
      <c r="U13" s="24"/>
      <c r="W13" s="21">
        <f t="shared" si="5"/>
        <v>5</v>
      </c>
      <c r="X13" s="23"/>
      <c r="Y13" s="24"/>
      <c r="AA13" s="21">
        <f t="shared" si="6"/>
        <v>5</v>
      </c>
      <c r="AB13" s="23"/>
      <c r="AC13" s="24"/>
      <c r="AE13" s="21">
        <f t="shared" si="7"/>
        <v>5</v>
      </c>
      <c r="AF13" s="23"/>
      <c r="AG13" s="24"/>
      <c r="AI13" s="21">
        <f t="shared" si="8"/>
        <v>5</v>
      </c>
      <c r="AJ13" s="23"/>
      <c r="AK13" s="24"/>
      <c r="AM13" s="21">
        <f t="shared" si="9"/>
        <v>5</v>
      </c>
      <c r="AN13" s="23"/>
      <c r="AO13" s="24"/>
      <c r="AQ13" s="21">
        <f t="shared" si="10"/>
        <v>5</v>
      </c>
      <c r="AR13" s="23"/>
      <c r="AS13" s="24"/>
      <c r="AT13" s="17"/>
      <c r="AU13" s="21">
        <f t="shared" si="11"/>
        <v>5</v>
      </c>
      <c r="AV13" s="23"/>
      <c r="AW13" s="24"/>
      <c r="AX13" s="17"/>
      <c r="AY13" s="21">
        <f t="shared" si="12"/>
        <v>5</v>
      </c>
      <c r="AZ13" s="23"/>
      <c r="BA13" s="24"/>
      <c r="BB13" s="17"/>
      <c r="BC13" s="21">
        <f t="shared" si="13"/>
        <v>5</v>
      </c>
      <c r="BD13" s="23"/>
      <c r="BE13" s="24"/>
      <c r="BF13" s="17"/>
      <c r="BG13" s="21">
        <f t="shared" si="14"/>
        <v>5</v>
      </c>
      <c r="BH13" s="23"/>
      <c r="BI13" s="24"/>
      <c r="BJ13" s="17"/>
      <c r="BK13" s="21">
        <f t="shared" si="15"/>
        <v>5</v>
      </c>
      <c r="BL13" s="23"/>
      <c r="BM13" s="24"/>
      <c r="BN13" s="17"/>
      <c r="BO13" s="17"/>
      <c r="BP13" s="23"/>
      <c r="BQ13" s="23"/>
      <c r="BR13" s="17"/>
      <c r="BS13" s="17"/>
      <c r="BT13" s="17"/>
      <c r="BU13" s="17"/>
      <c r="BV13" s="17"/>
      <c r="BW13" s="17"/>
      <c r="BX13" s="17"/>
      <c r="BY13" s="17"/>
      <c r="BZ13" s="17"/>
      <c r="CA13" s="17"/>
      <c r="CB13" s="17"/>
      <c r="CC13" s="17"/>
      <c r="CD13" s="17"/>
    </row>
    <row r="14" spans="2:82">
      <c r="C14" s="21">
        <f t="shared" si="0"/>
        <v>6</v>
      </c>
      <c r="D14" s="23" t="s">
        <v>35</v>
      </c>
      <c r="E14" s="24"/>
      <c r="G14" s="21">
        <f t="shared" si="1"/>
        <v>6</v>
      </c>
      <c r="H14" s="23"/>
      <c r="I14" s="24">
        <v>1</v>
      </c>
      <c r="K14" s="21">
        <f t="shared" si="2"/>
        <v>6</v>
      </c>
      <c r="L14" s="23"/>
      <c r="M14" s="24"/>
      <c r="O14" s="21">
        <f t="shared" si="3"/>
        <v>6</v>
      </c>
      <c r="P14" s="23"/>
      <c r="Q14" s="24"/>
      <c r="S14" s="21">
        <f t="shared" si="4"/>
        <v>6</v>
      </c>
      <c r="T14" s="23"/>
      <c r="U14" s="24"/>
      <c r="W14" s="21">
        <f t="shared" si="5"/>
        <v>6</v>
      </c>
      <c r="X14" s="23"/>
      <c r="Y14" s="24"/>
      <c r="AA14" s="21">
        <f t="shared" si="6"/>
        <v>6</v>
      </c>
      <c r="AB14" s="23"/>
      <c r="AC14" s="24"/>
      <c r="AE14" s="21">
        <f t="shared" si="7"/>
        <v>6</v>
      </c>
      <c r="AF14" s="23"/>
      <c r="AG14" s="24"/>
      <c r="AI14" s="21">
        <f t="shared" si="8"/>
        <v>6</v>
      </c>
      <c r="AJ14" s="23"/>
      <c r="AK14" s="24"/>
      <c r="AM14" s="21">
        <f t="shared" si="9"/>
        <v>6</v>
      </c>
      <c r="AN14" s="23"/>
      <c r="AO14" s="24"/>
      <c r="AQ14" s="21">
        <f t="shared" si="10"/>
        <v>6</v>
      </c>
      <c r="AR14" s="23"/>
      <c r="AS14" s="24"/>
      <c r="AT14" s="17"/>
      <c r="AU14" s="21">
        <f t="shared" si="11"/>
        <v>6</v>
      </c>
      <c r="AV14" s="23"/>
      <c r="AW14" s="24"/>
      <c r="AX14" s="17"/>
      <c r="AY14" s="21">
        <f t="shared" si="12"/>
        <v>6</v>
      </c>
      <c r="AZ14" s="23"/>
      <c r="BA14" s="24"/>
      <c r="BB14" s="17"/>
      <c r="BC14" s="21">
        <f t="shared" si="13"/>
        <v>6</v>
      </c>
      <c r="BD14" s="23"/>
      <c r="BE14" s="24"/>
      <c r="BF14" s="17"/>
      <c r="BG14" s="21">
        <f t="shared" si="14"/>
        <v>6</v>
      </c>
      <c r="BH14" s="23"/>
      <c r="BI14" s="24"/>
      <c r="BJ14" s="17"/>
      <c r="BK14" s="21">
        <f t="shared" si="15"/>
        <v>6</v>
      </c>
      <c r="BL14" s="23"/>
      <c r="BM14" s="24"/>
      <c r="BN14" s="17"/>
      <c r="BO14" s="17"/>
      <c r="BP14" s="23"/>
      <c r="BQ14" s="23"/>
      <c r="BR14" s="17"/>
      <c r="BS14" s="17"/>
      <c r="BT14" s="17"/>
      <c r="BU14" s="17"/>
      <c r="BV14" s="17"/>
      <c r="BW14" s="17"/>
      <c r="BX14" s="17"/>
      <c r="BY14" s="17"/>
      <c r="BZ14" s="17"/>
      <c r="CA14" s="17"/>
      <c r="CB14" s="17"/>
      <c r="CC14" s="17"/>
      <c r="CD14" s="17"/>
    </row>
    <row r="15" spans="2:82">
      <c r="C15" s="21">
        <f t="shared" si="0"/>
        <v>7</v>
      </c>
      <c r="D15" s="23"/>
      <c r="E15" s="24">
        <v>1</v>
      </c>
      <c r="G15" s="21">
        <f t="shared" si="1"/>
        <v>7</v>
      </c>
      <c r="H15" s="23" t="s">
        <v>34</v>
      </c>
      <c r="I15" s="24"/>
      <c r="K15" s="21">
        <f t="shared" si="2"/>
        <v>7</v>
      </c>
      <c r="L15" s="23"/>
      <c r="M15" s="24"/>
      <c r="O15" s="21">
        <f t="shared" si="3"/>
        <v>7</v>
      </c>
      <c r="P15" s="23"/>
      <c r="Q15" s="24"/>
      <c r="S15" s="21">
        <f t="shared" si="4"/>
        <v>7</v>
      </c>
      <c r="T15" s="23"/>
      <c r="U15" s="24"/>
      <c r="W15" s="21">
        <f t="shared" si="5"/>
        <v>7</v>
      </c>
      <c r="X15" s="23"/>
      <c r="Y15" s="24"/>
      <c r="AA15" s="21">
        <f t="shared" si="6"/>
        <v>7</v>
      </c>
      <c r="AB15" s="23"/>
      <c r="AC15" s="24"/>
      <c r="AE15" s="21">
        <f t="shared" si="7"/>
        <v>7</v>
      </c>
      <c r="AF15" s="23"/>
      <c r="AG15" s="24"/>
      <c r="AI15" s="21">
        <f t="shared" si="8"/>
        <v>7</v>
      </c>
      <c r="AJ15" s="23"/>
      <c r="AK15" s="24"/>
      <c r="AM15" s="21">
        <f t="shared" si="9"/>
        <v>7</v>
      </c>
      <c r="AN15" s="23"/>
      <c r="AO15" s="24"/>
      <c r="AQ15" s="21">
        <f t="shared" si="10"/>
        <v>7</v>
      </c>
      <c r="AR15" s="23"/>
      <c r="AS15" s="24"/>
      <c r="AT15" s="17"/>
      <c r="AU15" s="21">
        <f t="shared" si="11"/>
        <v>7</v>
      </c>
      <c r="AV15" s="23"/>
      <c r="AW15" s="24"/>
      <c r="AX15" s="17"/>
      <c r="AY15" s="21">
        <f t="shared" si="12"/>
        <v>7</v>
      </c>
      <c r="AZ15" s="23"/>
      <c r="BA15" s="24"/>
      <c r="BB15" s="17"/>
      <c r="BC15" s="21">
        <f t="shared" si="13"/>
        <v>7</v>
      </c>
      <c r="BD15" s="23"/>
      <c r="BE15" s="24"/>
      <c r="BF15" s="17"/>
      <c r="BG15" s="21">
        <f t="shared" si="14"/>
        <v>7</v>
      </c>
      <c r="BH15" s="23"/>
      <c r="BI15" s="24"/>
      <c r="BJ15" s="17"/>
      <c r="BK15" s="21">
        <f t="shared" si="15"/>
        <v>7</v>
      </c>
      <c r="BL15" s="23"/>
      <c r="BM15" s="24"/>
      <c r="BN15" s="17"/>
      <c r="BO15" s="17"/>
      <c r="BP15" s="23"/>
      <c r="BQ15" s="23"/>
      <c r="BR15" s="17"/>
      <c r="BS15" s="17"/>
      <c r="BT15" s="17"/>
      <c r="BU15" s="17"/>
      <c r="BV15" s="17"/>
      <c r="BW15" s="17"/>
      <c r="BX15" s="17"/>
      <c r="BY15" s="17"/>
      <c r="BZ15" s="17"/>
      <c r="CA15" s="17"/>
      <c r="CB15" s="17"/>
      <c r="CC15" s="17"/>
      <c r="CD15" s="17"/>
    </row>
    <row r="16" spans="2:82">
      <c r="C16" s="21">
        <f t="shared" si="0"/>
        <v>8</v>
      </c>
      <c r="D16" s="23" t="s">
        <v>35</v>
      </c>
      <c r="E16" s="24"/>
      <c r="G16" s="21">
        <f t="shared" si="1"/>
        <v>8</v>
      </c>
      <c r="H16" s="23" t="s">
        <v>34</v>
      </c>
      <c r="I16" s="24"/>
      <c r="K16" s="21">
        <f t="shared" si="2"/>
        <v>8</v>
      </c>
      <c r="L16" s="23"/>
      <c r="M16" s="24"/>
      <c r="O16" s="21">
        <f t="shared" si="3"/>
        <v>8</v>
      </c>
      <c r="P16" s="23"/>
      <c r="Q16" s="24"/>
      <c r="S16" s="21">
        <f t="shared" si="4"/>
        <v>8</v>
      </c>
      <c r="T16" s="23"/>
      <c r="U16" s="24"/>
      <c r="W16" s="21">
        <f t="shared" si="5"/>
        <v>8</v>
      </c>
      <c r="X16" s="23"/>
      <c r="Y16" s="24"/>
      <c r="AA16" s="21">
        <f t="shared" si="6"/>
        <v>8</v>
      </c>
      <c r="AB16" s="23"/>
      <c r="AC16" s="24"/>
      <c r="AE16" s="21">
        <f t="shared" si="7"/>
        <v>8</v>
      </c>
      <c r="AF16" s="23"/>
      <c r="AG16" s="24"/>
      <c r="AI16" s="21">
        <f t="shared" si="8"/>
        <v>8</v>
      </c>
      <c r="AJ16" s="23"/>
      <c r="AK16" s="24"/>
      <c r="AM16" s="21">
        <f t="shared" si="9"/>
        <v>8</v>
      </c>
      <c r="AN16" s="23"/>
      <c r="AO16" s="24"/>
      <c r="AQ16" s="21">
        <f t="shared" si="10"/>
        <v>8</v>
      </c>
      <c r="AR16" s="23"/>
      <c r="AS16" s="24"/>
      <c r="AT16" s="17"/>
      <c r="AU16" s="21">
        <f t="shared" si="11"/>
        <v>8</v>
      </c>
      <c r="AV16" s="23"/>
      <c r="AW16" s="24"/>
      <c r="AX16" s="17"/>
      <c r="AY16" s="21">
        <f t="shared" si="12"/>
        <v>8</v>
      </c>
      <c r="AZ16" s="23"/>
      <c r="BA16" s="24"/>
      <c r="BB16" s="17"/>
      <c r="BC16" s="21">
        <f t="shared" si="13"/>
        <v>8</v>
      </c>
      <c r="BD16" s="23"/>
      <c r="BE16" s="24"/>
      <c r="BF16" s="17"/>
      <c r="BG16" s="21">
        <f t="shared" si="14"/>
        <v>8</v>
      </c>
      <c r="BH16" s="23"/>
      <c r="BI16" s="24"/>
      <c r="BJ16" s="17"/>
      <c r="BK16" s="21">
        <f t="shared" si="15"/>
        <v>8</v>
      </c>
      <c r="BL16" s="23"/>
      <c r="BM16" s="24"/>
      <c r="BN16" s="17"/>
      <c r="BO16" s="17"/>
      <c r="BP16" s="23"/>
      <c r="BQ16" s="23"/>
      <c r="BR16" s="17"/>
      <c r="BS16" s="17"/>
      <c r="BT16" s="17"/>
      <c r="BU16" s="17"/>
      <c r="BV16" s="17"/>
      <c r="BW16" s="17"/>
      <c r="BX16" s="17"/>
      <c r="BY16" s="17"/>
      <c r="BZ16" s="17"/>
      <c r="CA16" s="17"/>
      <c r="CB16" s="17"/>
      <c r="CC16" s="17"/>
      <c r="CD16" s="17"/>
    </row>
    <row r="17" spans="3:82">
      <c r="C17" s="21">
        <f t="shared" si="0"/>
        <v>9</v>
      </c>
      <c r="D17" s="23" t="s">
        <v>32</v>
      </c>
      <c r="E17" s="24">
        <v>1</v>
      </c>
      <c r="G17" s="21">
        <f t="shared" si="1"/>
        <v>9</v>
      </c>
      <c r="H17" s="23" t="s">
        <v>34</v>
      </c>
      <c r="I17" s="24"/>
      <c r="K17" s="21">
        <f t="shared" si="2"/>
        <v>9</v>
      </c>
      <c r="L17" s="23"/>
      <c r="M17" s="24"/>
      <c r="O17" s="21">
        <f t="shared" si="3"/>
        <v>9</v>
      </c>
      <c r="P17" s="23"/>
      <c r="Q17" s="24"/>
      <c r="S17" s="21">
        <f t="shared" si="4"/>
        <v>9</v>
      </c>
      <c r="T17" s="23"/>
      <c r="U17" s="24"/>
      <c r="W17" s="21">
        <f t="shared" si="5"/>
        <v>9</v>
      </c>
      <c r="X17" s="23"/>
      <c r="Y17" s="24"/>
      <c r="AA17" s="21">
        <f t="shared" si="6"/>
        <v>9</v>
      </c>
      <c r="AB17" s="23"/>
      <c r="AC17" s="24"/>
      <c r="AE17" s="21">
        <f t="shared" si="7"/>
        <v>9</v>
      </c>
      <c r="AF17" s="23"/>
      <c r="AG17" s="24"/>
      <c r="AI17" s="21">
        <f t="shared" si="8"/>
        <v>9</v>
      </c>
      <c r="AJ17" s="23"/>
      <c r="AK17" s="24"/>
      <c r="AM17" s="21">
        <f t="shared" si="9"/>
        <v>9</v>
      </c>
      <c r="AN17" s="23"/>
      <c r="AO17" s="24"/>
      <c r="AQ17" s="21">
        <f t="shared" si="10"/>
        <v>9</v>
      </c>
      <c r="AR17" s="23"/>
      <c r="AS17" s="24"/>
      <c r="AT17" s="17"/>
      <c r="AU17" s="21">
        <f t="shared" si="11"/>
        <v>9</v>
      </c>
      <c r="AV17" s="23"/>
      <c r="AW17" s="24"/>
      <c r="AX17" s="17"/>
      <c r="AY17" s="21">
        <f t="shared" si="12"/>
        <v>9</v>
      </c>
      <c r="AZ17" s="23"/>
      <c r="BA17" s="24"/>
      <c r="BB17" s="17"/>
      <c r="BC17" s="21">
        <f t="shared" si="13"/>
        <v>9</v>
      </c>
      <c r="BD17" s="23"/>
      <c r="BE17" s="24"/>
      <c r="BF17" s="17"/>
      <c r="BG17" s="21">
        <f t="shared" si="14"/>
        <v>9</v>
      </c>
      <c r="BH17" s="23"/>
      <c r="BI17" s="24"/>
      <c r="BJ17" s="17"/>
      <c r="BK17" s="21">
        <f t="shared" si="15"/>
        <v>9</v>
      </c>
      <c r="BL17" s="23"/>
      <c r="BM17" s="24"/>
      <c r="BN17" s="17"/>
      <c r="BO17" s="17"/>
      <c r="BP17" s="23"/>
      <c r="BQ17" s="23"/>
      <c r="BR17" s="17"/>
      <c r="BS17" s="17"/>
      <c r="BT17" s="17"/>
      <c r="BU17" s="17"/>
      <c r="BV17" s="17"/>
      <c r="BW17" s="17"/>
      <c r="BX17" s="17"/>
      <c r="BY17" s="17"/>
      <c r="BZ17" s="17"/>
      <c r="CA17" s="17"/>
      <c r="CB17" s="17"/>
      <c r="CC17" s="17"/>
      <c r="CD17" s="17"/>
    </row>
    <row r="18" spans="3:82">
      <c r="C18" s="21">
        <f t="shared" si="0"/>
        <v>10</v>
      </c>
      <c r="D18" s="23" t="s">
        <v>33</v>
      </c>
      <c r="E18" s="24"/>
      <c r="G18" s="21">
        <f t="shared" si="1"/>
        <v>10</v>
      </c>
      <c r="H18" s="23" t="s">
        <v>33</v>
      </c>
      <c r="I18" s="24"/>
      <c r="K18" s="21">
        <f t="shared" si="2"/>
        <v>10</v>
      </c>
      <c r="L18" s="23"/>
      <c r="M18" s="24"/>
      <c r="O18" s="21">
        <f t="shared" si="3"/>
        <v>10</v>
      </c>
      <c r="P18" s="23"/>
      <c r="Q18" s="24"/>
      <c r="S18" s="21">
        <f t="shared" si="4"/>
        <v>10</v>
      </c>
      <c r="T18" s="23"/>
      <c r="U18" s="24"/>
      <c r="W18" s="21">
        <f t="shared" si="5"/>
        <v>10</v>
      </c>
      <c r="X18" s="23"/>
      <c r="Y18" s="24"/>
      <c r="AA18" s="21">
        <f t="shared" si="6"/>
        <v>10</v>
      </c>
      <c r="AB18" s="23"/>
      <c r="AC18" s="24"/>
      <c r="AE18" s="21">
        <f t="shared" si="7"/>
        <v>10</v>
      </c>
      <c r="AF18" s="23"/>
      <c r="AG18" s="24"/>
      <c r="AI18" s="21">
        <f t="shared" si="8"/>
        <v>10</v>
      </c>
      <c r="AJ18" s="23"/>
      <c r="AK18" s="24"/>
      <c r="AM18" s="21">
        <f t="shared" si="9"/>
        <v>10</v>
      </c>
      <c r="AN18" s="23"/>
      <c r="AO18" s="24"/>
      <c r="AQ18" s="21">
        <f t="shared" si="10"/>
        <v>10</v>
      </c>
      <c r="AR18" s="23"/>
      <c r="AS18" s="24"/>
      <c r="AT18" s="17"/>
      <c r="AU18" s="21">
        <f t="shared" si="11"/>
        <v>10</v>
      </c>
      <c r="AV18" s="23"/>
      <c r="AW18" s="24"/>
      <c r="AX18" s="17"/>
      <c r="AY18" s="21">
        <f t="shared" si="12"/>
        <v>10</v>
      </c>
      <c r="AZ18" s="23"/>
      <c r="BA18" s="24"/>
      <c r="BB18" s="17"/>
      <c r="BC18" s="21">
        <f t="shared" si="13"/>
        <v>10</v>
      </c>
      <c r="BD18" s="23"/>
      <c r="BE18" s="24"/>
      <c r="BF18" s="17"/>
      <c r="BG18" s="21">
        <f t="shared" si="14"/>
        <v>10</v>
      </c>
      <c r="BH18" s="23"/>
      <c r="BI18" s="24"/>
      <c r="BJ18" s="17"/>
      <c r="BK18" s="21">
        <f t="shared" si="15"/>
        <v>10</v>
      </c>
      <c r="BL18" s="23"/>
      <c r="BM18" s="24"/>
      <c r="BN18" s="17"/>
      <c r="BO18" s="17"/>
      <c r="BP18" s="23"/>
      <c r="BQ18" s="23"/>
      <c r="BR18" s="17"/>
      <c r="BS18" s="17"/>
      <c r="BT18" s="17"/>
      <c r="BU18" s="17"/>
      <c r="BV18" s="17"/>
      <c r="BW18" s="17"/>
      <c r="BX18" s="17"/>
      <c r="BY18" s="17"/>
      <c r="BZ18" s="17"/>
      <c r="CA18" s="17"/>
      <c r="CB18" s="17"/>
      <c r="CC18" s="17"/>
      <c r="CD18" s="17"/>
    </row>
    <row r="19" spans="3:82">
      <c r="C19" s="21">
        <f t="shared" si="0"/>
        <v>11</v>
      </c>
      <c r="D19" s="23" t="s">
        <v>115</v>
      </c>
      <c r="E19" s="24">
        <v>1</v>
      </c>
      <c r="G19" s="21">
        <f t="shared" si="1"/>
        <v>11</v>
      </c>
      <c r="H19" s="23" t="s">
        <v>32</v>
      </c>
      <c r="I19" s="24">
        <v>1</v>
      </c>
      <c r="K19" s="21">
        <f t="shared" si="2"/>
        <v>11</v>
      </c>
      <c r="L19" s="23"/>
      <c r="M19" s="24"/>
      <c r="O19" s="21">
        <f t="shared" si="3"/>
        <v>11</v>
      </c>
      <c r="P19" s="23"/>
      <c r="Q19" s="24"/>
      <c r="S19" s="21">
        <f t="shared" si="4"/>
        <v>11</v>
      </c>
      <c r="T19" s="23"/>
      <c r="U19" s="24"/>
      <c r="W19" s="21">
        <f t="shared" si="5"/>
        <v>11</v>
      </c>
      <c r="X19" s="23"/>
      <c r="Y19" s="24"/>
      <c r="AA19" s="21">
        <f t="shared" si="6"/>
        <v>11</v>
      </c>
      <c r="AB19" s="23"/>
      <c r="AC19" s="24"/>
      <c r="AE19" s="21">
        <f t="shared" si="7"/>
        <v>11</v>
      </c>
      <c r="AF19" s="23"/>
      <c r="AG19" s="24"/>
      <c r="AI19" s="21">
        <f t="shared" si="8"/>
        <v>11</v>
      </c>
      <c r="AJ19" s="23"/>
      <c r="AK19" s="24"/>
      <c r="AM19" s="21">
        <f t="shared" si="9"/>
        <v>11</v>
      </c>
      <c r="AN19" s="23"/>
      <c r="AO19" s="24"/>
      <c r="AQ19" s="21">
        <f t="shared" si="10"/>
        <v>11</v>
      </c>
      <c r="AR19" s="23"/>
      <c r="AS19" s="24"/>
      <c r="AT19" s="17"/>
      <c r="AU19" s="21">
        <f t="shared" si="11"/>
        <v>11</v>
      </c>
      <c r="AV19" s="23"/>
      <c r="AW19" s="24"/>
      <c r="AX19" s="17"/>
      <c r="AY19" s="21">
        <f t="shared" si="12"/>
        <v>11</v>
      </c>
      <c r="AZ19" s="23"/>
      <c r="BA19" s="24"/>
      <c r="BB19" s="17"/>
      <c r="BC19" s="21">
        <f t="shared" si="13"/>
        <v>11</v>
      </c>
      <c r="BD19" s="23"/>
      <c r="BE19" s="24"/>
      <c r="BF19" s="17"/>
      <c r="BG19" s="21">
        <f t="shared" si="14"/>
        <v>11</v>
      </c>
      <c r="BH19" s="23"/>
      <c r="BI19" s="24"/>
      <c r="BJ19" s="17"/>
      <c r="BK19" s="21">
        <f t="shared" si="15"/>
        <v>11</v>
      </c>
      <c r="BL19" s="23"/>
      <c r="BM19" s="24"/>
      <c r="BN19" s="17"/>
      <c r="BO19" s="17"/>
      <c r="BP19" s="23"/>
      <c r="BQ19" s="23"/>
      <c r="BR19" s="17"/>
      <c r="BS19" s="17"/>
      <c r="BT19" s="17"/>
      <c r="BU19" s="17"/>
      <c r="BV19" s="17"/>
      <c r="BW19" s="17"/>
      <c r="BX19" s="17"/>
      <c r="BY19" s="17"/>
      <c r="BZ19" s="17"/>
      <c r="CA19" s="17"/>
      <c r="CB19" s="17"/>
      <c r="CC19" s="17"/>
      <c r="CD19" s="17"/>
    </row>
    <row r="20" spans="3:82">
      <c r="C20" s="21">
        <f t="shared" si="0"/>
        <v>12</v>
      </c>
      <c r="D20" s="23" t="s">
        <v>32</v>
      </c>
      <c r="E20" s="24"/>
      <c r="G20" s="21">
        <f t="shared" si="1"/>
        <v>12</v>
      </c>
      <c r="H20" s="23" t="s">
        <v>32</v>
      </c>
      <c r="I20" s="24"/>
      <c r="K20" s="21">
        <f t="shared" si="2"/>
        <v>12</v>
      </c>
      <c r="L20" s="23"/>
      <c r="M20" s="24"/>
      <c r="O20" s="21">
        <f t="shared" si="3"/>
        <v>12</v>
      </c>
      <c r="P20" s="23"/>
      <c r="Q20" s="24"/>
      <c r="S20" s="21">
        <f t="shared" si="4"/>
        <v>12</v>
      </c>
      <c r="T20" s="23"/>
      <c r="U20" s="24"/>
      <c r="W20" s="21">
        <f t="shared" si="5"/>
        <v>12</v>
      </c>
      <c r="X20" s="23"/>
      <c r="Y20" s="24"/>
      <c r="AA20" s="21">
        <f t="shared" si="6"/>
        <v>12</v>
      </c>
      <c r="AB20" s="23"/>
      <c r="AC20" s="24"/>
      <c r="AE20" s="21">
        <f t="shared" si="7"/>
        <v>12</v>
      </c>
      <c r="AF20" s="23"/>
      <c r="AG20" s="24"/>
      <c r="AI20" s="21">
        <f t="shared" si="8"/>
        <v>12</v>
      </c>
      <c r="AJ20" s="23"/>
      <c r="AK20" s="24"/>
      <c r="AM20" s="21">
        <f t="shared" si="9"/>
        <v>12</v>
      </c>
      <c r="AN20" s="23"/>
      <c r="AO20" s="24"/>
      <c r="AQ20" s="21">
        <f t="shared" si="10"/>
        <v>12</v>
      </c>
      <c r="AR20" s="23"/>
      <c r="AS20" s="24"/>
      <c r="AT20" s="17"/>
      <c r="AU20" s="21">
        <f t="shared" si="11"/>
        <v>12</v>
      </c>
      <c r="AV20" s="23"/>
      <c r="AW20" s="24"/>
      <c r="AX20" s="17"/>
      <c r="AY20" s="21">
        <f t="shared" si="12"/>
        <v>12</v>
      </c>
      <c r="AZ20" s="23"/>
      <c r="BA20" s="24"/>
      <c r="BB20" s="17"/>
      <c r="BC20" s="21">
        <f t="shared" si="13"/>
        <v>12</v>
      </c>
      <c r="BD20" s="23"/>
      <c r="BE20" s="24"/>
      <c r="BF20" s="17"/>
      <c r="BG20" s="21">
        <f t="shared" si="14"/>
        <v>12</v>
      </c>
      <c r="BH20" s="23"/>
      <c r="BI20" s="24"/>
      <c r="BJ20" s="17"/>
      <c r="BK20" s="21">
        <f t="shared" si="15"/>
        <v>12</v>
      </c>
      <c r="BL20" s="23"/>
      <c r="BM20" s="24"/>
      <c r="BN20" s="17"/>
      <c r="BO20" s="17"/>
      <c r="BP20" s="23"/>
      <c r="BQ20" s="23"/>
      <c r="BR20" s="17"/>
      <c r="BS20" s="17"/>
      <c r="BT20" s="17"/>
      <c r="BU20" s="17"/>
      <c r="BV20" s="17"/>
      <c r="BW20" s="17"/>
      <c r="BX20" s="17"/>
      <c r="BY20" s="17"/>
      <c r="BZ20" s="17"/>
      <c r="CA20" s="17"/>
      <c r="CB20" s="17"/>
      <c r="CC20" s="17"/>
      <c r="CD20" s="17"/>
    </row>
    <row r="21" spans="3:82">
      <c r="C21" s="21">
        <f t="shared" si="0"/>
        <v>13</v>
      </c>
      <c r="D21" s="23" t="s">
        <v>34</v>
      </c>
      <c r="E21" s="24"/>
      <c r="G21" s="21">
        <f t="shared" si="1"/>
        <v>13</v>
      </c>
      <c r="H21" s="23" t="s">
        <v>36</v>
      </c>
      <c r="I21" s="24"/>
      <c r="K21" s="21">
        <f t="shared" si="2"/>
        <v>13</v>
      </c>
      <c r="L21" s="23"/>
      <c r="M21" s="24"/>
      <c r="O21" s="21">
        <f t="shared" si="3"/>
        <v>13</v>
      </c>
      <c r="P21" s="23"/>
      <c r="Q21" s="24"/>
      <c r="S21" s="21">
        <f t="shared" si="4"/>
        <v>13</v>
      </c>
      <c r="T21" s="23"/>
      <c r="U21" s="24"/>
      <c r="W21" s="21">
        <f t="shared" si="5"/>
        <v>13</v>
      </c>
      <c r="X21" s="23"/>
      <c r="Y21" s="24"/>
      <c r="AA21" s="21">
        <f t="shared" si="6"/>
        <v>13</v>
      </c>
      <c r="AB21" s="23"/>
      <c r="AC21" s="24"/>
      <c r="AE21" s="21">
        <f t="shared" si="7"/>
        <v>13</v>
      </c>
      <c r="AF21" s="23"/>
      <c r="AG21" s="24"/>
      <c r="AI21" s="21">
        <f t="shared" si="8"/>
        <v>13</v>
      </c>
      <c r="AJ21" s="23"/>
      <c r="AK21" s="24"/>
      <c r="AM21" s="21">
        <f t="shared" si="9"/>
        <v>13</v>
      </c>
      <c r="AN21" s="23"/>
      <c r="AO21" s="24"/>
      <c r="AQ21" s="21">
        <f t="shared" si="10"/>
        <v>13</v>
      </c>
      <c r="AR21" s="23"/>
      <c r="AS21" s="24"/>
      <c r="AT21" s="17"/>
      <c r="AU21" s="21">
        <f t="shared" si="11"/>
        <v>13</v>
      </c>
      <c r="AV21" s="23"/>
      <c r="AW21" s="24"/>
      <c r="AX21" s="17"/>
      <c r="AY21" s="21">
        <f t="shared" si="12"/>
        <v>13</v>
      </c>
      <c r="AZ21" s="23"/>
      <c r="BA21" s="24"/>
      <c r="BB21" s="17"/>
      <c r="BC21" s="21">
        <f t="shared" si="13"/>
        <v>13</v>
      </c>
      <c r="BD21" s="23"/>
      <c r="BE21" s="24"/>
      <c r="BF21" s="17"/>
      <c r="BG21" s="21">
        <f t="shared" si="14"/>
        <v>13</v>
      </c>
      <c r="BH21" s="23"/>
      <c r="BI21" s="24"/>
      <c r="BJ21" s="17"/>
      <c r="BK21" s="21">
        <f t="shared" si="15"/>
        <v>13</v>
      </c>
      <c r="BL21" s="23"/>
      <c r="BM21" s="24"/>
      <c r="BN21" s="17"/>
      <c r="BO21" s="17"/>
      <c r="BP21" s="23"/>
      <c r="BQ21" s="23"/>
      <c r="BR21" s="17"/>
      <c r="BS21" s="17"/>
      <c r="BT21" s="17"/>
      <c r="BU21" s="17"/>
      <c r="BV21" s="17"/>
      <c r="BW21" s="17"/>
      <c r="BX21" s="17"/>
      <c r="BY21" s="17"/>
      <c r="BZ21" s="17"/>
      <c r="CA21" s="17"/>
      <c r="CB21" s="17"/>
      <c r="CC21" s="17"/>
      <c r="CD21" s="17"/>
    </row>
    <row r="22" spans="3:82">
      <c r="C22" s="21">
        <f t="shared" si="0"/>
        <v>14</v>
      </c>
      <c r="D22" s="23" t="s">
        <v>33</v>
      </c>
      <c r="E22" s="24"/>
      <c r="G22" s="21">
        <f t="shared" si="1"/>
        <v>14</v>
      </c>
      <c r="H22" s="23" t="s">
        <v>33</v>
      </c>
      <c r="I22" s="24"/>
      <c r="K22" s="21">
        <f t="shared" si="2"/>
        <v>14</v>
      </c>
      <c r="L22" s="23"/>
      <c r="M22" s="24"/>
      <c r="O22" s="21">
        <f t="shared" si="3"/>
        <v>14</v>
      </c>
      <c r="P22" s="23"/>
      <c r="Q22" s="24"/>
      <c r="S22" s="21">
        <f t="shared" si="4"/>
        <v>14</v>
      </c>
      <c r="T22" s="23"/>
      <c r="U22" s="24"/>
      <c r="W22" s="21">
        <f t="shared" si="5"/>
        <v>14</v>
      </c>
      <c r="X22" s="23"/>
      <c r="Y22" s="24"/>
      <c r="AA22" s="21">
        <f t="shared" si="6"/>
        <v>14</v>
      </c>
      <c r="AB22" s="23"/>
      <c r="AC22" s="24"/>
      <c r="AE22" s="21">
        <f t="shared" si="7"/>
        <v>14</v>
      </c>
      <c r="AF22" s="23"/>
      <c r="AG22" s="24"/>
      <c r="AI22" s="21">
        <f t="shared" si="8"/>
        <v>14</v>
      </c>
      <c r="AJ22" s="23"/>
      <c r="AK22" s="24"/>
      <c r="AM22" s="21">
        <f t="shared" si="9"/>
        <v>14</v>
      </c>
      <c r="AN22" s="23"/>
      <c r="AO22" s="24"/>
      <c r="AQ22" s="21">
        <f t="shared" si="10"/>
        <v>14</v>
      </c>
      <c r="AR22" s="23"/>
      <c r="AS22" s="24"/>
      <c r="AT22" s="17"/>
      <c r="AU22" s="21">
        <f t="shared" si="11"/>
        <v>14</v>
      </c>
      <c r="AV22" s="23"/>
      <c r="AW22" s="24"/>
      <c r="AX22" s="17"/>
      <c r="AY22" s="21">
        <f t="shared" si="12"/>
        <v>14</v>
      </c>
      <c r="AZ22" s="23"/>
      <c r="BA22" s="24"/>
      <c r="BB22" s="17"/>
      <c r="BC22" s="21">
        <f t="shared" si="13"/>
        <v>14</v>
      </c>
      <c r="BD22" s="23"/>
      <c r="BE22" s="24"/>
      <c r="BF22" s="17"/>
      <c r="BG22" s="21">
        <f t="shared" si="14"/>
        <v>14</v>
      </c>
      <c r="BH22" s="23"/>
      <c r="BI22" s="24"/>
      <c r="BJ22" s="17"/>
      <c r="BK22" s="21">
        <f t="shared" si="15"/>
        <v>14</v>
      </c>
      <c r="BL22" s="23"/>
      <c r="BM22" s="24"/>
      <c r="BN22" s="17"/>
      <c r="BO22" s="17"/>
      <c r="BP22" s="23"/>
      <c r="BQ22" s="23"/>
      <c r="BR22" s="17"/>
      <c r="BS22" s="17"/>
      <c r="BT22" s="17"/>
      <c r="BU22" s="17"/>
      <c r="BV22" s="17"/>
      <c r="BW22" s="17"/>
      <c r="BX22" s="17"/>
      <c r="BY22" s="17"/>
      <c r="BZ22" s="17"/>
      <c r="CA22" s="17"/>
      <c r="CB22" s="17"/>
      <c r="CC22" s="17"/>
      <c r="CD22" s="17"/>
    </row>
    <row r="23" spans="3:82">
      <c r="C23" s="21">
        <f t="shared" si="0"/>
        <v>15</v>
      </c>
      <c r="D23" s="23" t="s">
        <v>36</v>
      </c>
      <c r="E23" s="24"/>
      <c r="G23" s="21">
        <f t="shared" si="1"/>
        <v>15</v>
      </c>
      <c r="H23" s="23" t="s">
        <v>35</v>
      </c>
      <c r="I23" s="24">
        <v>1</v>
      </c>
      <c r="K23" s="21">
        <f t="shared" si="2"/>
        <v>15</v>
      </c>
      <c r="L23" s="23"/>
      <c r="M23" s="24"/>
      <c r="O23" s="21">
        <f t="shared" si="3"/>
        <v>15</v>
      </c>
      <c r="P23" s="23"/>
      <c r="Q23" s="24"/>
      <c r="S23" s="21">
        <f t="shared" si="4"/>
        <v>15</v>
      </c>
      <c r="T23" s="23"/>
      <c r="U23" s="24"/>
      <c r="W23" s="21">
        <f t="shared" si="5"/>
        <v>15</v>
      </c>
      <c r="X23" s="23"/>
      <c r="Y23" s="24"/>
      <c r="AA23" s="21">
        <f t="shared" si="6"/>
        <v>15</v>
      </c>
      <c r="AB23" s="23"/>
      <c r="AC23" s="24"/>
      <c r="AE23" s="21">
        <f t="shared" si="7"/>
        <v>15</v>
      </c>
      <c r="AF23" s="23"/>
      <c r="AG23" s="24"/>
      <c r="AI23" s="21">
        <f t="shared" si="8"/>
        <v>15</v>
      </c>
      <c r="AJ23" s="23"/>
      <c r="AK23" s="24"/>
      <c r="AM23" s="21">
        <f t="shared" si="9"/>
        <v>15</v>
      </c>
      <c r="AN23" s="23"/>
      <c r="AO23" s="24"/>
      <c r="AQ23" s="21">
        <f t="shared" si="10"/>
        <v>15</v>
      </c>
      <c r="AR23" s="23"/>
      <c r="AS23" s="24"/>
      <c r="AT23" s="17"/>
      <c r="AU23" s="21">
        <f t="shared" si="11"/>
        <v>15</v>
      </c>
      <c r="AV23" s="23"/>
      <c r="AW23" s="24"/>
      <c r="AX23" s="17"/>
      <c r="AY23" s="21">
        <f t="shared" si="12"/>
        <v>15</v>
      </c>
      <c r="AZ23" s="23"/>
      <c r="BA23" s="24"/>
      <c r="BB23" s="17"/>
      <c r="BC23" s="21">
        <f t="shared" si="13"/>
        <v>15</v>
      </c>
      <c r="BD23" s="23"/>
      <c r="BE23" s="24"/>
      <c r="BF23" s="17"/>
      <c r="BG23" s="21">
        <f t="shared" si="14"/>
        <v>15</v>
      </c>
      <c r="BH23" s="23"/>
      <c r="BI23" s="24"/>
      <c r="BJ23" s="17"/>
      <c r="BK23" s="21">
        <f t="shared" si="15"/>
        <v>15</v>
      </c>
      <c r="BL23" s="23"/>
      <c r="BM23" s="24"/>
      <c r="BN23" s="17"/>
      <c r="BO23" s="17"/>
      <c r="BP23" s="23"/>
      <c r="BQ23" s="23"/>
      <c r="BR23" s="17"/>
      <c r="BS23" s="17"/>
      <c r="BT23" s="17"/>
      <c r="BU23" s="17"/>
      <c r="BV23" s="17"/>
      <c r="BW23" s="17"/>
      <c r="BX23" s="17"/>
      <c r="BY23" s="17"/>
      <c r="BZ23" s="17"/>
      <c r="CA23" s="17"/>
      <c r="CB23" s="17"/>
      <c r="CC23" s="17"/>
      <c r="CD23" s="17"/>
    </row>
    <row r="24" spans="3:82">
      <c r="C24" s="21">
        <f t="shared" si="0"/>
        <v>16</v>
      </c>
      <c r="D24" s="23" t="s">
        <v>34</v>
      </c>
      <c r="E24" s="24"/>
      <c r="G24" s="21">
        <f t="shared" si="1"/>
        <v>16</v>
      </c>
      <c r="H24" s="23" t="s">
        <v>32</v>
      </c>
      <c r="I24" s="24">
        <v>1</v>
      </c>
      <c r="K24" s="21">
        <f t="shared" si="2"/>
        <v>16</v>
      </c>
      <c r="L24" s="23"/>
      <c r="M24" s="24"/>
      <c r="O24" s="21">
        <f t="shared" si="3"/>
        <v>16</v>
      </c>
      <c r="P24" s="23"/>
      <c r="Q24" s="24"/>
      <c r="S24" s="21">
        <f t="shared" si="4"/>
        <v>16</v>
      </c>
      <c r="T24" s="23"/>
      <c r="U24" s="24"/>
      <c r="W24" s="21">
        <f t="shared" si="5"/>
        <v>16</v>
      </c>
      <c r="X24" s="23"/>
      <c r="Y24" s="24"/>
      <c r="AA24" s="21">
        <f t="shared" si="6"/>
        <v>16</v>
      </c>
      <c r="AB24" s="23"/>
      <c r="AC24" s="24"/>
      <c r="AE24" s="21">
        <f t="shared" si="7"/>
        <v>16</v>
      </c>
      <c r="AF24" s="23"/>
      <c r="AG24" s="24"/>
      <c r="AI24" s="21">
        <f t="shared" si="8"/>
        <v>16</v>
      </c>
      <c r="AJ24" s="23"/>
      <c r="AK24" s="24"/>
      <c r="AM24" s="21">
        <f t="shared" si="9"/>
        <v>16</v>
      </c>
      <c r="AN24" s="23"/>
      <c r="AO24" s="24"/>
      <c r="AQ24" s="21">
        <f t="shared" si="10"/>
        <v>16</v>
      </c>
      <c r="AR24" s="23"/>
      <c r="AS24" s="24"/>
      <c r="AT24" s="17"/>
      <c r="AU24" s="21">
        <f t="shared" si="11"/>
        <v>16</v>
      </c>
      <c r="AV24" s="23"/>
      <c r="AW24" s="24"/>
      <c r="AX24" s="17"/>
      <c r="AY24" s="21">
        <f t="shared" si="12"/>
        <v>16</v>
      </c>
      <c r="AZ24" s="23"/>
      <c r="BA24" s="24"/>
      <c r="BB24" s="17"/>
      <c r="BC24" s="21">
        <f t="shared" si="13"/>
        <v>16</v>
      </c>
      <c r="BD24" s="23"/>
      <c r="BE24" s="24"/>
      <c r="BF24" s="17"/>
      <c r="BG24" s="21">
        <f t="shared" si="14"/>
        <v>16</v>
      </c>
      <c r="BH24" s="23"/>
      <c r="BI24" s="24"/>
      <c r="BJ24" s="17"/>
      <c r="BK24" s="21">
        <f t="shared" si="15"/>
        <v>16</v>
      </c>
      <c r="BL24" s="23"/>
      <c r="BM24" s="24"/>
      <c r="BN24" s="17"/>
      <c r="BO24" s="17"/>
      <c r="BP24" s="23"/>
      <c r="BQ24" s="23"/>
      <c r="BR24" s="17"/>
      <c r="BS24" s="17"/>
      <c r="BT24" s="17"/>
      <c r="BU24" s="17"/>
      <c r="BV24" s="17"/>
      <c r="BW24" s="17"/>
      <c r="BX24" s="17"/>
      <c r="BY24" s="17"/>
      <c r="BZ24" s="17"/>
      <c r="CA24" s="17"/>
      <c r="CB24" s="17"/>
      <c r="CC24" s="17"/>
      <c r="CD24" s="17"/>
    </row>
    <row r="25" spans="3:82">
      <c r="C25" s="21">
        <f t="shared" si="0"/>
        <v>17</v>
      </c>
      <c r="D25" s="23" t="s">
        <v>35</v>
      </c>
      <c r="E25" s="24"/>
      <c r="G25" s="21">
        <f t="shared" si="1"/>
        <v>17</v>
      </c>
      <c r="H25" s="23" t="s">
        <v>35</v>
      </c>
      <c r="I25" s="24"/>
      <c r="K25" s="21">
        <f t="shared" si="2"/>
        <v>17</v>
      </c>
      <c r="L25" s="23"/>
      <c r="M25" s="24"/>
      <c r="O25" s="21">
        <f t="shared" si="3"/>
        <v>17</v>
      </c>
      <c r="P25" s="23"/>
      <c r="Q25" s="24"/>
      <c r="S25" s="21">
        <f t="shared" si="4"/>
        <v>17</v>
      </c>
      <c r="T25" s="23"/>
      <c r="U25" s="24"/>
      <c r="W25" s="21">
        <f t="shared" si="5"/>
        <v>17</v>
      </c>
      <c r="X25" s="23"/>
      <c r="Y25" s="24"/>
      <c r="AA25" s="21">
        <f t="shared" si="6"/>
        <v>17</v>
      </c>
      <c r="AB25" s="23"/>
      <c r="AC25" s="24"/>
      <c r="AE25" s="21">
        <f t="shared" si="7"/>
        <v>17</v>
      </c>
      <c r="AF25" s="23"/>
      <c r="AG25" s="24"/>
      <c r="AI25" s="21">
        <f t="shared" si="8"/>
        <v>17</v>
      </c>
      <c r="AJ25" s="23"/>
      <c r="AK25" s="24"/>
      <c r="AM25" s="21">
        <f t="shared" si="9"/>
        <v>17</v>
      </c>
      <c r="AN25" s="23"/>
      <c r="AO25" s="24"/>
      <c r="AQ25" s="21">
        <f t="shared" si="10"/>
        <v>17</v>
      </c>
      <c r="AR25" s="23"/>
      <c r="AS25" s="24"/>
      <c r="AT25" s="17"/>
      <c r="AU25" s="21">
        <f t="shared" si="11"/>
        <v>17</v>
      </c>
      <c r="AV25" s="23"/>
      <c r="AW25" s="24"/>
      <c r="AX25" s="17"/>
      <c r="AY25" s="21">
        <f t="shared" si="12"/>
        <v>17</v>
      </c>
      <c r="AZ25" s="23"/>
      <c r="BA25" s="24"/>
      <c r="BB25" s="17"/>
      <c r="BC25" s="21">
        <f t="shared" si="13"/>
        <v>17</v>
      </c>
      <c r="BD25" s="23"/>
      <c r="BE25" s="24"/>
      <c r="BF25" s="17"/>
      <c r="BG25" s="21">
        <f t="shared" si="14"/>
        <v>17</v>
      </c>
      <c r="BH25" s="23"/>
      <c r="BI25" s="24"/>
      <c r="BJ25" s="17"/>
      <c r="BK25" s="21">
        <f t="shared" si="15"/>
        <v>17</v>
      </c>
      <c r="BL25" s="23"/>
      <c r="BM25" s="24"/>
      <c r="BN25" s="17"/>
      <c r="BO25" s="17"/>
      <c r="BP25" s="23"/>
      <c r="BQ25" s="23"/>
      <c r="BR25" s="17"/>
      <c r="BS25" s="17"/>
      <c r="BT25" s="17"/>
      <c r="BU25" s="17"/>
      <c r="BV25" s="17"/>
      <c r="BW25" s="17"/>
      <c r="BX25" s="17"/>
      <c r="BY25" s="17"/>
      <c r="BZ25" s="17"/>
      <c r="CA25" s="17"/>
      <c r="CB25" s="17"/>
      <c r="CC25" s="17"/>
      <c r="CD25" s="17"/>
    </row>
    <row r="26" spans="3:82">
      <c r="C26" s="21">
        <f t="shared" si="0"/>
        <v>18</v>
      </c>
      <c r="D26" s="23" t="s">
        <v>35</v>
      </c>
      <c r="E26" s="24"/>
      <c r="G26" s="21">
        <f t="shared" si="1"/>
        <v>18</v>
      </c>
      <c r="H26" s="23" t="s">
        <v>35</v>
      </c>
      <c r="I26" s="24"/>
      <c r="K26" s="21">
        <f t="shared" si="2"/>
        <v>18</v>
      </c>
      <c r="L26" s="23"/>
      <c r="M26" s="24"/>
      <c r="O26" s="21">
        <f t="shared" si="3"/>
        <v>18</v>
      </c>
      <c r="P26" s="23"/>
      <c r="Q26" s="24"/>
      <c r="S26" s="21">
        <f t="shared" si="4"/>
        <v>18</v>
      </c>
      <c r="T26" s="23"/>
      <c r="U26" s="24"/>
      <c r="W26" s="21">
        <f t="shared" si="5"/>
        <v>18</v>
      </c>
      <c r="X26" s="23"/>
      <c r="Y26" s="24"/>
      <c r="AA26" s="21">
        <f t="shared" si="6"/>
        <v>18</v>
      </c>
      <c r="AB26" s="23"/>
      <c r="AC26" s="24"/>
      <c r="AE26" s="21">
        <f t="shared" si="7"/>
        <v>18</v>
      </c>
      <c r="AF26" s="23"/>
      <c r="AG26" s="24"/>
      <c r="AI26" s="21">
        <f t="shared" si="8"/>
        <v>18</v>
      </c>
      <c r="AJ26" s="23"/>
      <c r="AK26" s="24"/>
      <c r="AM26" s="21">
        <f t="shared" si="9"/>
        <v>18</v>
      </c>
      <c r="AN26" s="23"/>
      <c r="AO26" s="24"/>
      <c r="AQ26" s="21">
        <f t="shared" si="10"/>
        <v>18</v>
      </c>
      <c r="AR26" s="23"/>
      <c r="AS26" s="24"/>
      <c r="AT26" s="17"/>
      <c r="AU26" s="21">
        <f t="shared" si="11"/>
        <v>18</v>
      </c>
      <c r="AV26" s="23"/>
      <c r="AW26" s="24"/>
      <c r="AX26" s="17"/>
      <c r="AY26" s="21">
        <f t="shared" si="12"/>
        <v>18</v>
      </c>
      <c r="AZ26" s="23"/>
      <c r="BA26" s="24"/>
      <c r="BB26" s="17"/>
      <c r="BC26" s="21">
        <f t="shared" si="13"/>
        <v>18</v>
      </c>
      <c r="BD26" s="23"/>
      <c r="BE26" s="24"/>
      <c r="BF26" s="17"/>
      <c r="BG26" s="21">
        <f t="shared" si="14"/>
        <v>18</v>
      </c>
      <c r="BH26" s="23"/>
      <c r="BI26" s="24"/>
      <c r="BJ26" s="17"/>
      <c r="BK26" s="21">
        <f t="shared" si="15"/>
        <v>18</v>
      </c>
      <c r="BL26" s="23"/>
      <c r="BM26" s="24"/>
      <c r="BN26" s="17"/>
      <c r="BO26" s="17"/>
      <c r="BP26" s="23"/>
      <c r="BQ26" s="23"/>
      <c r="BR26" s="17"/>
      <c r="BS26" s="17"/>
      <c r="BT26" s="17"/>
      <c r="BU26" s="17"/>
      <c r="BV26" s="17"/>
      <c r="BW26" s="17"/>
      <c r="BX26" s="17"/>
      <c r="BY26" s="17"/>
      <c r="BZ26" s="17"/>
      <c r="CA26" s="17"/>
      <c r="CB26" s="17"/>
      <c r="CC26" s="17"/>
      <c r="CD26" s="17"/>
    </row>
    <row r="27" spans="3:82">
      <c r="C27" s="21">
        <f t="shared" si="0"/>
        <v>19</v>
      </c>
      <c r="D27" s="23" t="s">
        <v>34</v>
      </c>
      <c r="E27" s="24">
        <v>1</v>
      </c>
      <c r="G27" s="21">
        <f t="shared" si="1"/>
        <v>19</v>
      </c>
      <c r="H27" s="23" t="s">
        <v>34</v>
      </c>
      <c r="I27" s="24"/>
      <c r="K27" s="21">
        <f t="shared" si="2"/>
        <v>19</v>
      </c>
      <c r="L27" s="23"/>
      <c r="M27" s="24"/>
      <c r="O27" s="21">
        <f t="shared" si="3"/>
        <v>19</v>
      </c>
      <c r="P27" s="23"/>
      <c r="Q27" s="24"/>
      <c r="S27" s="21">
        <f t="shared" si="4"/>
        <v>19</v>
      </c>
      <c r="T27" s="23"/>
      <c r="U27" s="24"/>
      <c r="W27" s="21">
        <f t="shared" si="5"/>
        <v>19</v>
      </c>
      <c r="X27" s="23"/>
      <c r="Y27" s="24"/>
      <c r="AA27" s="21">
        <f t="shared" si="6"/>
        <v>19</v>
      </c>
      <c r="AB27" s="23"/>
      <c r="AC27" s="24"/>
      <c r="AE27" s="21">
        <f t="shared" si="7"/>
        <v>19</v>
      </c>
      <c r="AF27" s="23"/>
      <c r="AG27" s="24"/>
      <c r="AI27" s="21">
        <f t="shared" si="8"/>
        <v>19</v>
      </c>
      <c r="AJ27" s="23"/>
      <c r="AK27" s="24"/>
      <c r="AM27" s="21">
        <f t="shared" si="9"/>
        <v>19</v>
      </c>
      <c r="AN27" s="23"/>
      <c r="AO27" s="24"/>
      <c r="AQ27" s="21">
        <f t="shared" si="10"/>
        <v>19</v>
      </c>
      <c r="AR27" s="23"/>
      <c r="AS27" s="24"/>
      <c r="AT27" s="17"/>
      <c r="AU27" s="21">
        <f t="shared" si="11"/>
        <v>19</v>
      </c>
      <c r="AV27" s="23"/>
      <c r="AW27" s="24"/>
      <c r="AX27" s="17"/>
      <c r="AY27" s="21">
        <f t="shared" si="12"/>
        <v>19</v>
      </c>
      <c r="AZ27" s="23"/>
      <c r="BA27" s="24"/>
      <c r="BB27" s="17"/>
      <c r="BC27" s="21">
        <f t="shared" si="13"/>
        <v>19</v>
      </c>
      <c r="BD27" s="23"/>
      <c r="BE27" s="24"/>
      <c r="BF27" s="17"/>
      <c r="BG27" s="21">
        <f t="shared" si="14"/>
        <v>19</v>
      </c>
      <c r="BH27" s="23"/>
      <c r="BI27" s="24"/>
      <c r="BJ27" s="17"/>
      <c r="BK27" s="21">
        <f t="shared" si="15"/>
        <v>19</v>
      </c>
      <c r="BL27" s="23"/>
      <c r="BM27" s="24"/>
      <c r="BN27" s="17"/>
      <c r="BO27" s="17"/>
      <c r="BP27" s="23"/>
      <c r="BQ27" s="23"/>
      <c r="BR27" s="17"/>
      <c r="BS27" s="17"/>
      <c r="BT27" s="17"/>
      <c r="BU27" s="17"/>
      <c r="BV27" s="17"/>
      <c r="BW27" s="17"/>
      <c r="BX27" s="17"/>
      <c r="BY27" s="17"/>
      <c r="BZ27" s="17"/>
      <c r="CA27" s="17"/>
      <c r="CB27" s="17"/>
      <c r="CC27" s="17"/>
      <c r="CD27" s="17"/>
    </row>
    <row r="28" spans="3:82">
      <c r="C28" s="21">
        <f t="shared" si="0"/>
        <v>20</v>
      </c>
      <c r="D28" s="23" t="s">
        <v>35</v>
      </c>
      <c r="E28" s="24"/>
      <c r="G28" s="21">
        <f t="shared" si="1"/>
        <v>20</v>
      </c>
      <c r="H28" s="23" t="s">
        <v>35</v>
      </c>
      <c r="I28" s="24">
        <v>1</v>
      </c>
      <c r="K28" s="21">
        <f t="shared" si="2"/>
        <v>20</v>
      </c>
      <c r="L28" s="23"/>
      <c r="M28" s="24"/>
      <c r="O28" s="21">
        <f t="shared" si="3"/>
        <v>20</v>
      </c>
      <c r="P28" s="23"/>
      <c r="Q28" s="24"/>
      <c r="S28" s="21">
        <f t="shared" si="4"/>
        <v>20</v>
      </c>
      <c r="T28" s="23"/>
      <c r="U28" s="24"/>
      <c r="W28" s="21">
        <f t="shared" si="5"/>
        <v>20</v>
      </c>
      <c r="X28" s="23"/>
      <c r="Y28" s="24"/>
      <c r="AA28" s="21">
        <f t="shared" si="6"/>
        <v>20</v>
      </c>
      <c r="AB28" s="23"/>
      <c r="AC28" s="24"/>
      <c r="AE28" s="21">
        <f t="shared" si="7"/>
        <v>20</v>
      </c>
      <c r="AF28" s="23"/>
      <c r="AG28" s="24"/>
      <c r="AI28" s="21">
        <f t="shared" si="8"/>
        <v>20</v>
      </c>
      <c r="AJ28" s="23"/>
      <c r="AK28" s="24"/>
      <c r="AM28" s="21">
        <f t="shared" si="9"/>
        <v>20</v>
      </c>
      <c r="AN28" s="23"/>
      <c r="AO28" s="24"/>
      <c r="AQ28" s="21">
        <f t="shared" si="10"/>
        <v>20</v>
      </c>
      <c r="AR28" s="23"/>
      <c r="AS28" s="24"/>
      <c r="AT28" s="17"/>
      <c r="AU28" s="21">
        <f t="shared" si="11"/>
        <v>20</v>
      </c>
      <c r="AV28" s="23"/>
      <c r="AW28" s="24"/>
      <c r="AX28" s="17"/>
      <c r="AY28" s="21">
        <f t="shared" si="12"/>
        <v>20</v>
      </c>
      <c r="AZ28" s="23"/>
      <c r="BA28" s="24"/>
      <c r="BB28" s="17"/>
      <c r="BC28" s="21">
        <f t="shared" si="13"/>
        <v>20</v>
      </c>
      <c r="BD28" s="23"/>
      <c r="BE28" s="24"/>
      <c r="BF28" s="17"/>
      <c r="BG28" s="21">
        <f t="shared" si="14"/>
        <v>20</v>
      </c>
      <c r="BH28" s="23"/>
      <c r="BI28" s="24"/>
      <c r="BJ28" s="17"/>
      <c r="BK28" s="21">
        <f t="shared" si="15"/>
        <v>20</v>
      </c>
      <c r="BL28" s="23"/>
      <c r="BM28" s="24"/>
      <c r="BN28" s="17"/>
      <c r="BO28" s="17"/>
      <c r="BP28" s="23"/>
      <c r="BQ28" s="23"/>
      <c r="BR28" s="17"/>
      <c r="BS28" s="17"/>
      <c r="BT28" s="17"/>
      <c r="BU28" s="17"/>
      <c r="BV28" s="17"/>
      <c r="BW28" s="17"/>
      <c r="BX28" s="17"/>
      <c r="BY28" s="17"/>
      <c r="BZ28" s="17"/>
      <c r="CA28" s="17"/>
      <c r="CB28" s="17"/>
      <c r="CC28" s="17"/>
      <c r="CD28" s="17"/>
    </row>
    <row r="29" spans="3:82">
      <c r="C29" s="21">
        <f t="shared" si="0"/>
        <v>21</v>
      </c>
      <c r="D29" s="23" t="s">
        <v>32</v>
      </c>
      <c r="E29" s="24"/>
      <c r="G29" s="21">
        <f t="shared" si="1"/>
        <v>21</v>
      </c>
      <c r="H29" s="23" t="s">
        <v>34</v>
      </c>
      <c r="I29" s="24"/>
      <c r="K29" s="21">
        <f t="shared" si="2"/>
        <v>21</v>
      </c>
      <c r="L29" s="23"/>
      <c r="M29" s="24"/>
      <c r="O29" s="21">
        <f t="shared" si="3"/>
        <v>21</v>
      </c>
      <c r="P29" s="23"/>
      <c r="Q29" s="24"/>
      <c r="S29" s="21">
        <f t="shared" si="4"/>
        <v>21</v>
      </c>
      <c r="T29" s="23"/>
      <c r="U29" s="24"/>
      <c r="W29" s="21">
        <f t="shared" si="5"/>
        <v>21</v>
      </c>
      <c r="X29" s="23"/>
      <c r="Y29" s="24"/>
      <c r="AA29" s="21">
        <f t="shared" si="6"/>
        <v>21</v>
      </c>
      <c r="AB29" s="23"/>
      <c r="AC29" s="24"/>
      <c r="AE29" s="21">
        <f t="shared" si="7"/>
        <v>21</v>
      </c>
      <c r="AF29" s="23"/>
      <c r="AG29" s="24"/>
      <c r="AI29" s="21">
        <f t="shared" si="8"/>
        <v>21</v>
      </c>
      <c r="AJ29" s="23"/>
      <c r="AK29" s="24"/>
      <c r="AM29" s="21">
        <f t="shared" si="9"/>
        <v>21</v>
      </c>
      <c r="AN29" s="23"/>
      <c r="AO29" s="24"/>
      <c r="AQ29" s="21">
        <f t="shared" si="10"/>
        <v>21</v>
      </c>
      <c r="AR29" s="23"/>
      <c r="AS29" s="24"/>
      <c r="AT29" s="17"/>
      <c r="AU29" s="21">
        <f t="shared" si="11"/>
        <v>21</v>
      </c>
      <c r="AV29" s="23"/>
      <c r="AW29" s="24"/>
      <c r="AX29" s="17"/>
      <c r="AY29" s="21">
        <f t="shared" si="12"/>
        <v>21</v>
      </c>
      <c r="AZ29" s="23"/>
      <c r="BA29" s="24"/>
      <c r="BB29" s="17"/>
      <c r="BC29" s="21">
        <f t="shared" si="13"/>
        <v>21</v>
      </c>
      <c r="BD29" s="23"/>
      <c r="BE29" s="24"/>
      <c r="BF29" s="17"/>
      <c r="BG29" s="21">
        <f t="shared" si="14"/>
        <v>21</v>
      </c>
      <c r="BH29" s="23"/>
      <c r="BI29" s="24"/>
      <c r="BJ29" s="17"/>
      <c r="BK29" s="21">
        <f t="shared" si="15"/>
        <v>21</v>
      </c>
      <c r="BL29" s="23"/>
      <c r="BM29" s="24"/>
      <c r="BN29" s="17"/>
      <c r="BO29" s="17"/>
      <c r="BP29" s="23"/>
      <c r="BQ29" s="23"/>
      <c r="BR29" s="17"/>
      <c r="BS29" s="17"/>
      <c r="BT29" s="17"/>
      <c r="BU29" s="17"/>
      <c r="BV29" s="17"/>
      <c r="BW29" s="17"/>
      <c r="BX29" s="17"/>
      <c r="BY29" s="17"/>
      <c r="BZ29" s="17"/>
      <c r="CA29" s="17"/>
      <c r="CB29" s="17"/>
      <c r="CC29" s="17"/>
      <c r="CD29" s="17"/>
    </row>
    <row r="30" spans="3:82">
      <c r="C30" s="21">
        <f>C29+1</f>
        <v>22</v>
      </c>
      <c r="D30" s="23" t="s">
        <v>36</v>
      </c>
      <c r="E30" s="24"/>
      <c r="G30" s="21">
        <f>G29+1</f>
        <v>22</v>
      </c>
      <c r="H30" s="23" t="s">
        <v>34</v>
      </c>
      <c r="I30" s="24"/>
      <c r="K30" s="21">
        <f>K29+1</f>
        <v>22</v>
      </c>
      <c r="L30" s="23"/>
      <c r="M30" s="24"/>
      <c r="O30" s="21">
        <f>O29+1</f>
        <v>22</v>
      </c>
      <c r="P30" s="23"/>
      <c r="Q30" s="24"/>
      <c r="S30" s="21">
        <f>S29+1</f>
        <v>22</v>
      </c>
      <c r="T30" s="23"/>
      <c r="U30" s="24"/>
      <c r="W30" s="21">
        <f>W29+1</f>
        <v>22</v>
      </c>
      <c r="X30" s="23"/>
      <c r="Y30" s="24"/>
      <c r="AA30" s="21">
        <f>AA29+1</f>
        <v>22</v>
      </c>
      <c r="AB30" s="23"/>
      <c r="AC30" s="24"/>
      <c r="AE30" s="21">
        <f>AE29+1</f>
        <v>22</v>
      </c>
      <c r="AF30" s="23"/>
      <c r="AG30" s="24"/>
      <c r="AI30" s="21">
        <f>AI29+1</f>
        <v>22</v>
      </c>
      <c r="AJ30" s="23"/>
      <c r="AK30" s="24"/>
      <c r="AM30" s="21">
        <f>AM29+1</f>
        <v>22</v>
      </c>
      <c r="AN30" s="23"/>
      <c r="AO30" s="24"/>
      <c r="AQ30" s="21">
        <f>AQ29+1</f>
        <v>22</v>
      </c>
      <c r="AR30" s="23"/>
      <c r="AS30" s="24"/>
      <c r="AT30" s="17"/>
      <c r="AU30" s="21">
        <f>AU29+1</f>
        <v>22</v>
      </c>
      <c r="AV30" s="23"/>
      <c r="AW30" s="24"/>
      <c r="AX30" s="17"/>
      <c r="AY30" s="21">
        <f>AY29+1</f>
        <v>22</v>
      </c>
      <c r="AZ30" s="23"/>
      <c r="BA30" s="24"/>
      <c r="BB30" s="17"/>
      <c r="BC30" s="21">
        <f>BC29+1</f>
        <v>22</v>
      </c>
      <c r="BD30" s="23"/>
      <c r="BE30" s="24"/>
      <c r="BF30" s="17"/>
      <c r="BG30" s="21">
        <f>BG29+1</f>
        <v>22</v>
      </c>
      <c r="BH30" s="23"/>
      <c r="BI30" s="24"/>
      <c r="BJ30" s="17"/>
      <c r="BK30" s="21">
        <f>BK29+1</f>
        <v>22</v>
      </c>
      <c r="BL30" s="23"/>
      <c r="BM30" s="24"/>
      <c r="BN30" s="17"/>
      <c r="BO30" s="17"/>
      <c r="BP30" s="23"/>
      <c r="BQ30" s="23"/>
      <c r="BR30" s="17"/>
      <c r="BS30" s="17"/>
      <c r="BT30" s="17"/>
      <c r="BU30" s="17"/>
      <c r="BV30" s="17"/>
      <c r="BW30" s="17"/>
      <c r="BX30" s="17"/>
      <c r="BY30" s="17"/>
      <c r="BZ30" s="17"/>
      <c r="CA30" s="17"/>
      <c r="CB30" s="17"/>
      <c r="CC30" s="17"/>
      <c r="CD30" s="17"/>
    </row>
    <row r="31" spans="3:82">
      <c r="C31" s="21">
        <f t="shared" si="0"/>
        <v>23</v>
      </c>
      <c r="D31" s="23" t="s">
        <v>33</v>
      </c>
      <c r="E31" s="24"/>
      <c r="G31" s="21">
        <f t="shared" si="1"/>
        <v>23</v>
      </c>
      <c r="H31" s="23" t="s">
        <v>35</v>
      </c>
      <c r="I31" s="24"/>
      <c r="K31" s="21">
        <f t="shared" si="2"/>
        <v>23</v>
      </c>
      <c r="L31" s="23"/>
      <c r="M31" s="24"/>
      <c r="O31" s="21">
        <f t="shared" si="3"/>
        <v>23</v>
      </c>
      <c r="P31" s="23"/>
      <c r="Q31" s="24"/>
      <c r="S31" s="21">
        <f t="shared" si="4"/>
        <v>23</v>
      </c>
      <c r="T31" s="23"/>
      <c r="U31" s="24"/>
      <c r="W31" s="21">
        <f t="shared" si="5"/>
        <v>23</v>
      </c>
      <c r="X31" s="23"/>
      <c r="Y31" s="24"/>
      <c r="AA31" s="21">
        <f t="shared" si="6"/>
        <v>23</v>
      </c>
      <c r="AB31" s="23"/>
      <c r="AC31" s="24"/>
      <c r="AE31" s="21">
        <f t="shared" si="7"/>
        <v>23</v>
      </c>
      <c r="AF31" s="23"/>
      <c r="AG31" s="24"/>
      <c r="AI31" s="21">
        <f t="shared" si="8"/>
        <v>23</v>
      </c>
      <c r="AJ31" s="23"/>
      <c r="AK31" s="24"/>
      <c r="AM31" s="21">
        <f t="shared" si="9"/>
        <v>23</v>
      </c>
      <c r="AN31" s="23"/>
      <c r="AO31" s="24"/>
      <c r="AQ31" s="21">
        <f t="shared" si="10"/>
        <v>23</v>
      </c>
      <c r="AR31" s="23"/>
      <c r="AS31" s="24"/>
      <c r="AT31" s="17"/>
      <c r="AU31" s="21">
        <f t="shared" si="11"/>
        <v>23</v>
      </c>
      <c r="AV31" s="23"/>
      <c r="AW31" s="24"/>
      <c r="AX31" s="17"/>
      <c r="AY31" s="21">
        <f t="shared" si="12"/>
        <v>23</v>
      </c>
      <c r="AZ31" s="23"/>
      <c r="BA31" s="24"/>
      <c r="BB31" s="17"/>
      <c r="BC31" s="21">
        <f t="shared" si="13"/>
        <v>23</v>
      </c>
      <c r="BD31" s="23"/>
      <c r="BE31" s="24"/>
      <c r="BF31" s="17"/>
      <c r="BG31" s="21">
        <f t="shared" si="14"/>
        <v>23</v>
      </c>
      <c r="BH31" s="23"/>
      <c r="BI31" s="24"/>
      <c r="BJ31" s="17"/>
      <c r="BK31" s="21">
        <f t="shared" si="15"/>
        <v>23</v>
      </c>
      <c r="BL31" s="23"/>
      <c r="BM31" s="24"/>
      <c r="BN31" s="17"/>
      <c r="BO31" s="17"/>
      <c r="BP31" s="23"/>
      <c r="BQ31" s="23"/>
      <c r="BR31" s="17"/>
      <c r="BS31" s="17"/>
      <c r="BT31" s="17"/>
      <c r="BU31" s="17"/>
      <c r="BV31" s="17"/>
      <c r="BW31" s="17"/>
      <c r="BX31" s="17"/>
      <c r="BY31" s="17"/>
      <c r="BZ31" s="17"/>
      <c r="CA31" s="17"/>
      <c r="CB31" s="17"/>
      <c r="CC31" s="17"/>
      <c r="CD31" s="17"/>
    </row>
    <row r="32" spans="3:82">
      <c r="C32" s="21">
        <f t="shared" si="0"/>
        <v>24</v>
      </c>
      <c r="D32" s="23"/>
      <c r="E32" s="24">
        <v>1</v>
      </c>
      <c r="G32" s="21">
        <f t="shared" si="1"/>
        <v>24</v>
      </c>
      <c r="H32" s="23" t="s">
        <v>32</v>
      </c>
      <c r="I32" s="24"/>
      <c r="K32" s="21">
        <f t="shared" si="2"/>
        <v>24</v>
      </c>
      <c r="L32" s="23"/>
      <c r="M32" s="24"/>
      <c r="O32" s="21">
        <f t="shared" si="3"/>
        <v>24</v>
      </c>
      <c r="P32" s="23"/>
      <c r="Q32" s="24"/>
      <c r="S32" s="21">
        <f t="shared" si="4"/>
        <v>24</v>
      </c>
      <c r="T32" s="23"/>
      <c r="U32" s="24"/>
      <c r="W32" s="21">
        <f t="shared" si="5"/>
        <v>24</v>
      </c>
      <c r="X32" s="23"/>
      <c r="Y32" s="24"/>
      <c r="AA32" s="21">
        <f t="shared" si="6"/>
        <v>24</v>
      </c>
      <c r="AB32" s="23"/>
      <c r="AC32" s="24"/>
      <c r="AE32" s="21">
        <f t="shared" si="7"/>
        <v>24</v>
      </c>
      <c r="AF32" s="23"/>
      <c r="AG32" s="24"/>
      <c r="AI32" s="21">
        <f t="shared" si="8"/>
        <v>24</v>
      </c>
      <c r="AJ32" s="23"/>
      <c r="AK32" s="24"/>
      <c r="AM32" s="21">
        <f t="shared" si="9"/>
        <v>24</v>
      </c>
      <c r="AN32" s="23"/>
      <c r="AO32" s="24"/>
      <c r="AQ32" s="21">
        <f t="shared" si="10"/>
        <v>24</v>
      </c>
      <c r="AR32" s="23"/>
      <c r="AS32" s="24"/>
      <c r="AT32" s="17"/>
      <c r="AU32" s="21">
        <f t="shared" si="11"/>
        <v>24</v>
      </c>
      <c r="AV32" s="23"/>
      <c r="AW32" s="24"/>
      <c r="AX32" s="17"/>
      <c r="AY32" s="21">
        <f t="shared" si="12"/>
        <v>24</v>
      </c>
      <c r="AZ32" s="23"/>
      <c r="BA32" s="24"/>
      <c r="BB32" s="17"/>
      <c r="BC32" s="21">
        <f t="shared" si="13"/>
        <v>24</v>
      </c>
      <c r="BD32" s="23"/>
      <c r="BE32" s="24"/>
      <c r="BF32" s="17"/>
      <c r="BG32" s="21">
        <f t="shared" si="14"/>
        <v>24</v>
      </c>
      <c r="BH32" s="23"/>
      <c r="BI32" s="24"/>
      <c r="BJ32" s="17"/>
      <c r="BK32" s="21">
        <f t="shared" si="15"/>
        <v>24</v>
      </c>
      <c r="BL32" s="23"/>
      <c r="BM32" s="24"/>
      <c r="BN32" s="17"/>
      <c r="BO32" s="17"/>
      <c r="BP32" s="23"/>
      <c r="BQ32" s="23"/>
      <c r="BR32" s="17"/>
      <c r="BS32" s="17"/>
      <c r="BT32" s="17"/>
      <c r="BU32" s="17"/>
      <c r="BV32" s="17"/>
      <c r="BW32" s="17"/>
      <c r="BX32" s="17"/>
      <c r="BY32" s="17"/>
      <c r="BZ32" s="17"/>
      <c r="CA32" s="17"/>
      <c r="CB32" s="17"/>
      <c r="CC32" s="17"/>
      <c r="CD32" s="17"/>
    </row>
    <row r="33" spans="3:82">
      <c r="C33" s="21">
        <f t="shared" si="0"/>
        <v>25</v>
      </c>
      <c r="D33" s="23" t="s">
        <v>33</v>
      </c>
      <c r="E33" s="24"/>
      <c r="G33" s="21">
        <f t="shared" si="1"/>
        <v>25</v>
      </c>
      <c r="H33" s="23"/>
      <c r="I33" s="24">
        <v>1</v>
      </c>
      <c r="K33" s="21">
        <f t="shared" si="2"/>
        <v>25</v>
      </c>
      <c r="L33" s="23"/>
      <c r="M33" s="24"/>
      <c r="O33" s="21">
        <f t="shared" si="3"/>
        <v>25</v>
      </c>
      <c r="P33" s="23"/>
      <c r="Q33" s="24"/>
      <c r="S33" s="21">
        <f t="shared" si="4"/>
        <v>25</v>
      </c>
      <c r="T33" s="23"/>
      <c r="U33" s="24"/>
      <c r="W33" s="21">
        <f t="shared" si="5"/>
        <v>25</v>
      </c>
      <c r="X33" s="23"/>
      <c r="Y33" s="24"/>
      <c r="AA33" s="21">
        <f t="shared" si="6"/>
        <v>25</v>
      </c>
      <c r="AB33" s="23"/>
      <c r="AC33" s="24"/>
      <c r="AE33" s="21">
        <f t="shared" si="7"/>
        <v>25</v>
      </c>
      <c r="AF33" s="23"/>
      <c r="AG33" s="24"/>
      <c r="AI33" s="21">
        <f t="shared" si="8"/>
        <v>25</v>
      </c>
      <c r="AJ33" s="23"/>
      <c r="AK33" s="24"/>
      <c r="AM33" s="21">
        <f t="shared" si="9"/>
        <v>25</v>
      </c>
      <c r="AN33" s="23"/>
      <c r="AO33" s="24"/>
      <c r="AQ33" s="21">
        <f t="shared" si="10"/>
        <v>25</v>
      </c>
      <c r="AR33" s="23"/>
      <c r="AS33" s="24"/>
      <c r="AT33" s="17"/>
      <c r="AU33" s="21">
        <f t="shared" si="11"/>
        <v>25</v>
      </c>
      <c r="AV33" s="23"/>
      <c r="AW33" s="24"/>
      <c r="AX33" s="17"/>
      <c r="AY33" s="21">
        <f t="shared" si="12"/>
        <v>25</v>
      </c>
      <c r="AZ33" s="23"/>
      <c r="BA33" s="24"/>
      <c r="BB33" s="17"/>
      <c r="BC33" s="21">
        <f t="shared" si="13"/>
        <v>25</v>
      </c>
      <c r="BD33" s="23"/>
      <c r="BE33" s="24"/>
      <c r="BF33" s="17"/>
      <c r="BG33" s="21">
        <f t="shared" si="14"/>
        <v>25</v>
      </c>
      <c r="BH33" s="23"/>
      <c r="BI33" s="24"/>
      <c r="BJ33" s="17"/>
      <c r="BK33" s="21">
        <f t="shared" si="15"/>
        <v>25</v>
      </c>
      <c r="BL33" s="23"/>
      <c r="BM33" s="24"/>
      <c r="BN33" s="17"/>
      <c r="BO33" s="17"/>
      <c r="BP33" s="23"/>
      <c r="BQ33" s="23"/>
      <c r="BR33" s="17"/>
      <c r="BS33" s="17"/>
      <c r="BT33" s="17"/>
      <c r="BU33" s="17"/>
      <c r="BV33" s="17"/>
      <c r="BW33" s="17"/>
      <c r="BX33" s="17"/>
      <c r="BY33" s="17"/>
      <c r="BZ33" s="17"/>
      <c r="CA33" s="17"/>
      <c r="CB33" s="17"/>
      <c r="CC33" s="17"/>
      <c r="CD33" s="17"/>
    </row>
    <row r="34" spans="3:82">
      <c r="C34" s="27">
        <f t="shared" si="0"/>
        <v>26</v>
      </c>
      <c r="D34" s="29"/>
      <c r="E34" s="24">
        <v>1</v>
      </c>
      <c r="G34" s="27">
        <f t="shared" si="1"/>
        <v>26</v>
      </c>
      <c r="H34" s="29" t="s">
        <v>35</v>
      </c>
      <c r="I34" s="24"/>
      <c r="K34" s="27">
        <f t="shared" si="2"/>
        <v>26</v>
      </c>
      <c r="L34" s="29"/>
      <c r="M34" s="24"/>
      <c r="O34" s="27">
        <f t="shared" si="3"/>
        <v>26</v>
      </c>
      <c r="P34" s="29"/>
      <c r="Q34" s="24"/>
      <c r="S34" s="27">
        <f t="shared" si="4"/>
        <v>26</v>
      </c>
      <c r="T34" s="29"/>
      <c r="U34" s="24"/>
      <c r="W34" s="27">
        <f t="shared" si="5"/>
        <v>26</v>
      </c>
      <c r="X34" s="29"/>
      <c r="Y34" s="24"/>
      <c r="AA34" s="27">
        <f t="shared" si="6"/>
        <v>26</v>
      </c>
      <c r="AB34" s="29"/>
      <c r="AC34" s="24"/>
      <c r="AE34" s="27">
        <f t="shared" si="7"/>
        <v>26</v>
      </c>
      <c r="AF34" s="29"/>
      <c r="AG34" s="24"/>
      <c r="AI34" s="27">
        <f t="shared" si="8"/>
        <v>26</v>
      </c>
      <c r="AJ34" s="29"/>
      <c r="AK34" s="24"/>
      <c r="AM34" s="27">
        <f t="shared" si="9"/>
        <v>26</v>
      </c>
      <c r="AN34" s="29"/>
      <c r="AO34" s="24"/>
      <c r="AQ34" s="27">
        <f t="shared" si="10"/>
        <v>26</v>
      </c>
      <c r="AR34" s="29"/>
      <c r="AS34" s="24"/>
      <c r="AT34" s="17"/>
      <c r="AU34" s="27">
        <f t="shared" si="11"/>
        <v>26</v>
      </c>
      <c r="AV34" s="29"/>
      <c r="AW34" s="24"/>
      <c r="AX34" s="17"/>
      <c r="AY34" s="27">
        <f t="shared" si="12"/>
        <v>26</v>
      </c>
      <c r="AZ34" s="29"/>
      <c r="BA34" s="24"/>
      <c r="BB34" s="17"/>
      <c r="BC34" s="27">
        <f t="shared" si="13"/>
        <v>26</v>
      </c>
      <c r="BD34" s="29"/>
      <c r="BE34" s="24"/>
      <c r="BF34" s="17"/>
      <c r="BG34" s="27">
        <f t="shared" si="14"/>
        <v>26</v>
      </c>
      <c r="BH34" s="29"/>
      <c r="BI34" s="24"/>
      <c r="BJ34" s="17"/>
      <c r="BK34" s="27">
        <f t="shared" si="15"/>
        <v>26</v>
      </c>
      <c r="BL34" s="29"/>
      <c r="BM34" s="24"/>
      <c r="BN34" s="17"/>
      <c r="BO34" s="17"/>
      <c r="BP34" s="23"/>
      <c r="BQ34" s="23"/>
      <c r="BR34" s="17"/>
      <c r="BS34" s="17"/>
      <c r="BT34" s="17"/>
      <c r="BU34" s="17"/>
      <c r="BV34" s="17"/>
      <c r="BW34" s="17"/>
      <c r="BX34" s="17"/>
      <c r="BY34" s="17"/>
      <c r="BZ34" s="17"/>
      <c r="CA34" s="17"/>
      <c r="CB34" s="17"/>
      <c r="CC34" s="17"/>
      <c r="CD34" s="17"/>
    </row>
    <row r="35" spans="3:82">
      <c r="C35" s="21">
        <f t="shared" si="0"/>
        <v>27</v>
      </c>
      <c r="D35" s="29" t="s">
        <v>35</v>
      </c>
      <c r="E35" s="24"/>
      <c r="G35" s="68">
        <f t="shared" si="1"/>
        <v>27</v>
      </c>
      <c r="H35" s="69"/>
      <c r="I35" s="70">
        <v>1</v>
      </c>
      <c r="K35" s="21">
        <f t="shared" si="2"/>
        <v>27</v>
      </c>
      <c r="L35" s="29"/>
      <c r="M35" s="24"/>
      <c r="O35" s="21">
        <f t="shared" si="3"/>
        <v>27</v>
      </c>
      <c r="P35" s="29"/>
      <c r="Q35" s="24"/>
      <c r="S35" s="21">
        <f t="shared" si="4"/>
        <v>27</v>
      </c>
      <c r="T35" s="29"/>
      <c r="U35" s="24"/>
      <c r="W35" s="21">
        <f t="shared" si="5"/>
        <v>27</v>
      </c>
      <c r="X35" s="29"/>
      <c r="Y35" s="24"/>
      <c r="AA35" s="21">
        <f t="shared" si="6"/>
        <v>27</v>
      </c>
      <c r="AB35" s="29"/>
      <c r="AC35" s="24"/>
      <c r="AE35" s="21">
        <f t="shared" si="7"/>
        <v>27</v>
      </c>
      <c r="AF35" s="29"/>
      <c r="AG35" s="24"/>
      <c r="AI35" s="21">
        <f t="shared" si="8"/>
        <v>27</v>
      </c>
      <c r="AJ35" s="29"/>
      <c r="AK35" s="24"/>
      <c r="AM35" s="21">
        <f t="shared" si="9"/>
        <v>27</v>
      </c>
      <c r="AN35" s="29"/>
      <c r="AO35" s="24"/>
      <c r="AQ35" s="21">
        <f t="shared" si="10"/>
        <v>27</v>
      </c>
      <c r="AR35" s="29"/>
      <c r="AS35" s="24"/>
      <c r="AT35" s="17"/>
      <c r="AU35" s="21">
        <f t="shared" si="11"/>
        <v>27</v>
      </c>
      <c r="AV35" s="29"/>
      <c r="AW35" s="24"/>
      <c r="AX35" s="17"/>
      <c r="AY35" s="21">
        <f t="shared" si="12"/>
        <v>27</v>
      </c>
      <c r="AZ35" s="29"/>
      <c r="BA35" s="24"/>
      <c r="BB35" s="17"/>
      <c r="BC35" s="21">
        <f t="shared" si="13"/>
        <v>27</v>
      </c>
      <c r="BD35" s="29"/>
      <c r="BE35" s="24"/>
      <c r="BF35" s="17"/>
      <c r="BG35" s="21">
        <f t="shared" si="14"/>
        <v>27</v>
      </c>
      <c r="BH35" s="29"/>
      <c r="BI35" s="24"/>
      <c r="BJ35" s="17"/>
      <c r="BK35" s="21">
        <f t="shared" si="15"/>
        <v>27</v>
      </c>
      <c r="BL35" s="29"/>
      <c r="BM35" s="24"/>
      <c r="BN35" s="17"/>
      <c r="BO35" s="17"/>
      <c r="BP35" s="23"/>
      <c r="BQ35" s="23"/>
      <c r="BR35" s="17"/>
      <c r="BS35" s="17"/>
      <c r="BT35" s="17"/>
      <c r="BU35" s="17"/>
      <c r="BV35" s="17"/>
      <c r="BW35" s="17"/>
      <c r="BX35" s="17"/>
      <c r="BY35" s="17"/>
      <c r="BZ35" s="17"/>
      <c r="CA35" s="17"/>
      <c r="CB35" s="17"/>
      <c r="CC35" s="17"/>
      <c r="CD35" s="17"/>
    </row>
    <row r="36" spans="3:82">
      <c r="C36" s="21">
        <f t="shared" si="0"/>
        <v>28</v>
      </c>
      <c r="D36" s="29" t="s">
        <v>34</v>
      </c>
      <c r="E36" s="24"/>
      <c r="G36" s="21">
        <f t="shared" si="1"/>
        <v>28</v>
      </c>
      <c r="H36" s="29" t="s">
        <v>34</v>
      </c>
      <c r="I36" s="24"/>
      <c r="K36" s="21">
        <f t="shared" si="2"/>
        <v>28</v>
      </c>
      <c r="L36" s="29"/>
      <c r="M36" s="24"/>
      <c r="O36" s="21">
        <f t="shared" si="3"/>
        <v>28</v>
      </c>
      <c r="P36" s="29"/>
      <c r="Q36" s="24"/>
      <c r="S36" s="21">
        <f t="shared" si="4"/>
        <v>28</v>
      </c>
      <c r="T36" s="29"/>
      <c r="U36" s="24"/>
      <c r="W36" s="21">
        <f t="shared" si="5"/>
        <v>28</v>
      </c>
      <c r="X36" s="29"/>
      <c r="Y36" s="24"/>
      <c r="AA36" s="21">
        <f t="shared" si="6"/>
        <v>28</v>
      </c>
      <c r="AB36" s="29"/>
      <c r="AC36" s="24"/>
      <c r="AE36" s="21">
        <f t="shared" si="7"/>
        <v>28</v>
      </c>
      <c r="AF36" s="29"/>
      <c r="AG36" s="24"/>
      <c r="AI36" s="21">
        <f t="shared" si="8"/>
        <v>28</v>
      </c>
      <c r="AJ36" s="29"/>
      <c r="AK36" s="24"/>
      <c r="AM36" s="21">
        <f t="shared" si="9"/>
        <v>28</v>
      </c>
      <c r="AN36" s="29"/>
      <c r="AO36" s="24"/>
      <c r="AQ36" s="21">
        <f t="shared" si="10"/>
        <v>28</v>
      </c>
      <c r="AR36" s="29"/>
      <c r="AS36" s="24"/>
      <c r="AT36" s="17"/>
      <c r="AU36" s="21">
        <f t="shared" si="11"/>
        <v>28</v>
      </c>
      <c r="AV36" s="29"/>
      <c r="AW36" s="24"/>
      <c r="AX36" s="17"/>
      <c r="AY36" s="21">
        <f t="shared" si="12"/>
        <v>28</v>
      </c>
      <c r="AZ36" s="29"/>
      <c r="BA36" s="24"/>
      <c r="BB36" s="17"/>
      <c r="BC36" s="21">
        <f t="shared" si="13"/>
        <v>28</v>
      </c>
      <c r="BD36" s="29"/>
      <c r="BE36" s="24"/>
      <c r="BF36" s="17"/>
      <c r="BG36" s="21">
        <f t="shared" si="14"/>
        <v>28</v>
      </c>
      <c r="BH36" s="29"/>
      <c r="BI36" s="24"/>
      <c r="BJ36" s="17"/>
      <c r="BK36" s="21">
        <f t="shared" si="15"/>
        <v>28</v>
      </c>
      <c r="BL36" s="29"/>
      <c r="BM36" s="24"/>
      <c r="BN36" s="17"/>
      <c r="BO36" s="17"/>
      <c r="BP36" s="23"/>
      <c r="BQ36" s="23"/>
      <c r="BR36" s="17"/>
      <c r="BS36" s="17"/>
      <c r="BT36" s="17"/>
      <c r="BU36" s="17"/>
      <c r="BV36" s="17"/>
      <c r="BW36" s="17"/>
      <c r="BX36" s="17"/>
      <c r="BY36" s="17"/>
      <c r="BZ36" s="17"/>
      <c r="CA36" s="17"/>
      <c r="CB36" s="17"/>
      <c r="CC36" s="17"/>
      <c r="CD36" s="17"/>
    </row>
    <row r="37" spans="3:82">
      <c r="C37" s="21">
        <f t="shared" si="0"/>
        <v>29</v>
      </c>
      <c r="D37" s="29" t="s">
        <v>35</v>
      </c>
      <c r="E37" s="24"/>
      <c r="G37" s="21">
        <f t="shared" si="1"/>
        <v>29</v>
      </c>
      <c r="H37" s="29" t="s">
        <v>34</v>
      </c>
      <c r="I37" s="24">
        <v>1</v>
      </c>
      <c r="K37" s="21">
        <f t="shared" si="2"/>
        <v>29</v>
      </c>
      <c r="L37" s="29"/>
      <c r="M37" s="24"/>
      <c r="O37" s="21">
        <f t="shared" si="3"/>
        <v>29</v>
      </c>
      <c r="P37" s="29"/>
      <c r="Q37" s="24"/>
      <c r="S37" s="21">
        <f t="shared" si="4"/>
        <v>29</v>
      </c>
      <c r="T37" s="29"/>
      <c r="U37" s="24"/>
      <c r="W37" s="21">
        <f t="shared" si="5"/>
        <v>29</v>
      </c>
      <c r="X37" s="29"/>
      <c r="Y37" s="24"/>
      <c r="AA37" s="21">
        <f t="shared" si="6"/>
        <v>29</v>
      </c>
      <c r="AB37" s="29"/>
      <c r="AC37" s="24"/>
      <c r="AE37" s="21">
        <f t="shared" si="7"/>
        <v>29</v>
      </c>
      <c r="AF37" s="29"/>
      <c r="AG37" s="24"/>
      <c r="AI37" s="21">
        <f t="shared" si="8"/>
        <v>29</v>
      </c>
      <c r="AJ37" s="29"/>
      <c r="AK37" s="24"/>
      <c r="AM37" s="21">
        <f t="shared" si="9"/>
        <v>29</v>
      </c>
      <c r="AN37" s="29"/>
      <c r="AO37" s="24"/>
      <c r="AQ37" s="21">
        <f t="shared" si="10"/>
        <v>29</v>
      </c>
      <c r="AR37" s="29"/>
      <c r="AS37" s="24"/>
      <c r="AT37" s="17"/>
      <c r="AU37" s="21">
        <f t="shared" si="11"/>
        <v>29</v>
      </c>
      <c r="AV37" s="29"/>
      <c r="AW37" s="24"/>
      <c r="AX37" s="17"/>
      <c r="AY37" s="21">
        <f t="shared" si="12"/>
        <v>29</v>
      </c>
      <c r="AZ37" s="29"/>
      <c r="BA37" s="24"/>
      <c r="BB37" s="17"/>
      <c r="BC37" s="21">
        <f t="shared" si="13"/>
        <v>29</v>
      </c>
      <c r="BD37" s="29"/>
      <c r="BE37" s="24"/>
      <c r="BF37" s="17"/>
      <c r="BG37" s="21">
        <f t="shared" si="14"/>
        <v>29</v>
      </c>
      <c r="BH37" s="29"/>
      <c r="BI37" s="24"/>
      <c r="BJ37" s="17"/>
      <c r="BK37" s="21">
        <f t="shared" si="15"/>
        <v>29</v>
      </c>
      <c r="BL37" s="29"/>
      <c r="BM37" s="24"/>
      <c r="BN37" s="17"/>
      <c r="BO37" s="17"/>
      <c r="BP37" s="23"/>
      <c r="BQ37" s="23"/>
      <c r="BR37" s="17"/>
      <c r="BS37" s="17"/>
      <c r="BT37" s="17"/>
      <c r="BU37" s="17"/>
      <c r="BV37" s="17"/>
      <c r="BW37" s="17"/>
      <c r="BX37" s="17"/>
      <c r="BY37" s="17"/>
      <c r="BZ37" s="17"/>
      <c r="CA37" s="17"/>
      <c r="CB37" s="17"/>
      <c r="CC37" s="17"/>
      <c r="CD37" s="17"/>
    </row>
    <row r="38" spans="3:82">
      <c r="C38" s="21">
        <f t="shared" si="0"/>
        <v>30</v>
      </c>
      <c r="D38" s="23" t="s">
        <v>35</v>
      </c>
      <c r="E38" s="24"/>
      <c r="G38" s="21">
        <f t="shared" si="1"/>
        <v>30</v>
      </c>
      <c r="H38" s="23" t="s">
        <v>35</v>
      </c>
      <c r="I38" s="24">
        <v>1</v>
      </c>
      <c r="K38" s="21">
        <f t="shared" si="2"/>
        <v>30</v>
      </c>
      <c r="L38" s="23"/>
      <c r="M38" s="24"/>
      <c r="O38" s="21">
        <f t="shared" si="3"/>
        <v>30</v>
      </c>
      <c r="P38" s="23"/>
      <c r="Q38" s="24"/>
      <c r="S38" s="21">
        <f t="shared" si="4"/>
        <v>30</v>
      </c>
      <c r="T38" s="23"/>
      <c r="U38" s="24"/>
      <c r="W38" s="21">
        <f t="shared" si="5"/>
        <v>30</v>
      </c>
      <c r="X38" s="23"/>
      <c r="Y38" s="24"/>
      <c r="AA38" s="21">
        <f t="shared" si="6"/>
        <v>30</v>
      </c>
      <c r="AB38" s="23"/>
      <c r="AC38" s="24"/>
      <c r="AE38" s="21">
        <f t="shared" si="7"/>
        <v>30</v>
      </c>
      <c r="AF38" s="23"/>
      <c r="AG38" s="24"/>
      <c r="AI38" s="21">
        <f t="shared" si="8"/>
        <v>30</v>
      </c>
      <c r="AJ38" s="23"/>
      <c r="AK38" s="24"/>
      <c r="AM38" s="21">
        <f t="shared" si="9"/>
        <v>30</v>
      </c>
      <c r="AN38" s="23"/>
      <c r="AO38" s="24"/>
      <c r="AQ38" s="21">
        <f t="shared" si="10"/>
        <v>30</v>
      </c>
      <c r="AR38" s="23"/>
      <c r="AS38" s="24"/>
      <c r="AT38" s="17"/>
      <c r="AU38" s="21">
        <f t="shared" si="11"/>
        <v>30</v>
      </c>
      <c r="AV38" s="23"/>
      <c r="AW38" s="24"/>
      <c r="AX38" s="17"/>
      <c r="AY38" s="21">
        <f t="shared" si="12"/>
        <v>30</v>
      </c>
      <c r="AZ38" s="23"/>
      <c r="BA38" s="24"/>
      <c r="BB38" s="17"/>
      <c r="BC38" s="21">
        <f t="shared" si="13"/>
        <v>30</v>
      </c>
      <c r="BD38" s="23"/>
      <c r="BE38" s="24"/>
      <c r="BF38" s="17"/>
      <c r="BG38" s="21">
        <f t="shared" si="14"/>
        <v>30</v>
      </c>
      <c r="BH38" s="23"/>
      <c r="BI38" s="24"/>
      <c r="BJ38" s="17"/>
      <c r="BK38" s="21">
        <f t="shared" si="15"/>
        <v>30</v>
      </c>
      <c r="BL38" s="23"/>
      <c r="BM38" s="24"/>
      <c r="BN38" s="17"/>
      <c r="BO38" s="17"/>
      <c r="BP38" s="23"/>
      <c r="BQ38" s="23"/>
      <c r="BR38" s="17"/>
      <c r="BS38" s="17"/>
      <c r="BT38" s="17"/>
      <c r="BU38" s="17"/>
      <c r="BV38" s="17"/>
      <c r="BW38" s="17"/>
      <c r="BX38" s="17"/>
      <c r="BY38" s="17"/>
      <c r="BZ38" s="17"/>
      <c r="CA38" s="17"/>
      <c r="CB38" s="17"/>
      <c r="CC38" s="17"/>
      <c r="CD38" s="17"/>
    </row>
    <row r="39" spans="3:82">
      <c r="C39" s="27">
        <f t="shared" ref="C39:C48" si="16">C38+1</f>
        <v>31</v>
      </c>
      <c r="D39" s="29" t="s">
        <v>35</v>
      </c>
      <c r="E39" s="38"/>
      <c r="G39" s="27">
        <f t="shared" ref="G39:G48" si="17">G38+1</f>
        <v>31</v>
      </c>
      <c r="H39" s="44"/>
      <c r="I39" s="38">
        <v>1</v>
      </c>
      <c r="K39" s="27">
        <f t="shared" ref="K39:K48" si="18">K38+1</f>
        <v>31</v>
      </c>
      <c r="L39" s="17"/>
      <c r="M39" s="38"/>
      <c r="O39" s="27">
        <f t="shared" ref="O39:O48" si="19">O38+1</f>
        <v>31</v>
      </c>
      <c r="P39" s="17"/>
      <c r="Q39" s="38"/>
      <c r="S39" s="27">
        <f t="shared" ref="S39:S48" si="20">S38+1</f>
        <v>31</v>
      </c>
      <c r="T39" s="17"/>
      <c r="U39" s="38"/>
      <c r="W39" s="27">
        <f t="shared" ref="W39:W48" si="21">W38+1</f>
        <v>31</v>
      </c>
      <c r="X39" s="17"/>
      <c r="Y39" s="38"/>
      <c r="AA39" s="27">
        <f t="shared" ref="AA39:AA48" si="22">AA38+1</f>
        <v>31</v>
      </c>
      <c r="AB39" s="17"/>
      <c r="AC39" s="38"/>
      <c r="AE39" s="27">
        <f t="shared" ref="AE39:AE48" si="23">AE38+1</f>
        <v>31</v>
      </c>
      <c r="AF39" s="17"/>
      <c r="AG39" s="38"/>
      <c r="AI39" s="27">
        <f t="shared" ref="AI39:AI48" si="24">AI38+1</f>
        <v>31</v>
      </c>
      <c r="AJ39" s="17"/>
      <c r="AK39" s="38"/>
      <c r="AM39" s="27">
        <f t="shared" ref="AM39:AM48" si="25">AM38+1</f>
        <v>31</v>
      </c>
      <c r="AN39" s="17"/>
      <c r="AO39" s="38"/>
      <c r="AQ39" s="27">
        <f t="shared" ref="AQ39:AQ48" si="26">AQ38+1</f>
        <v>31</v>
      </c>
      <c r="AR39" s="17"/>
      <c r="AS39" s="38"/>
      <c r="AT39" s="17"/>
      <c r="AU39" s="27">
        <f t="shared" ref="AU39:AU48" si="27">AU38+1</f>
        <v>31</v>
      </c>
      <c r="AV39" s="17"/>
      <c r="AW39" s="38"/>
      <c r="AX39" s="17"/>
      <c r="AY39" s="27">
        <f t="shared" ref="AY39:AY48" si="28">AY38+1</f>
        <v>31</v>
      </c>
      <c r="AZ39" s="17"/>
      <c r="BA39" s="38"/>
      <c r="BB39" s="17"/>
      <c r="BC39" s="27">
        <f t="shared" ref="BC39:BC48" si="29">BC38+1</f>
        <v>31</v>
      </c>
      <c r="BD39" s="17"/>
      <c r="BE39" s="38"/>
      <c r="BF39" s="17"/>
      <c r="BG39" s="27">
        <f t="shared" ref="BG39:BG48" si="30">BG38+1</f>
        <v>31</v>
      </c>
      <c r="BH39" s="17"/>
      <c r="BI39" s="38"/>
      <c r="BJ39" s="17"/>
      <c r="BK39" s="27">
        <f t="shared" ref="BK39:BK48" si="31">BK38+1</f>
        <v>31</v>
      </c>
      <c r="BL39" s="17"/>
      <c r="BM39" s="38"/>
      <c r="BN39" s="17"/>
      <c r="BO39" s="43"/>
      <c r="BP39" s="17"/>
      <c r="BQ39" s="17"/>
      <c r="BR39" s="17"/>
      <c r="BS39" s="17"/>
      <c r="BT39" s="17"/>
      <c r="BU39" s="17"/>
      <c r="BV39" s="17"/>
      <c r="BW39" s="17"/>
      <c r="BX39" s="17"/>
      <c r="BY39" s="17"/>
      <c r="BZ39" s="17"/>
      <c r="CA39" s="17"/>
      <c r="CB39" s="17"/>
      <c r="CC39" s="17"/>
      <c r="CD39" s="17"/>
    </row>
    <row r="40" spans="3:82">
      <c r="C40" s="35">
        <f t="shared" si="16"/>
        <v>32</v>
      </c>
      <c r="D40" s="48"/>
      <c r="E40" s="49">
        <v>1</v>
      </c>
      <c r="G40" s="27">
        <f t="shared" si="17"/>
        <v>32</v>
      </c>
      <c r="H40" s="29" t="s">
        <v>34</v>
      </c>
      <c r="I40" s="38"/>
      <c r="K40" s="27">
        <f t="shared" si="18"/>
        <v>32</v>
      </c>
      <c r="L40" s="17"/>
      <c r="M40" s="38"/>
      <c r="O40" s="27">
        <f t="shared" si="19"/>
        <v>32</v>
      </c>
      <c r="P40" s="17"/>
      <c r="Q40" s="38"/>
      <c r="S40" s="27">
        <f t="shared" si="20"/>
        <v>32</v>
      </c>
      <c r="T40" s="17"/>
      <c r="U40" s="38"/>
      <c r="W40" s="27">
        <f t="shared" si="21"/>
        <v>32</v>
      </c>
      <c r="X40" s="17"/>
      <c r="Y40" s="38"/>
      <c r="AA40" s="27">
        <f t="shared" si="22"/>
        <v>32</v>
      </c>
      <c r="AB40" s="17"/>
      <c r="AC40" s="38"/>
      <c r="AE40" s="27">
        <f t="shared" si="23"/>
        <v>32</v>
      </c>
      <c r="AF40" s="17"/>
      <c r="AG40" s="38"/>
      <c r="AI40" s="27">
        <f t="shared" si="24"/>
        <v>32</v>
      </c>
      <c r="AJ40" s="17"/>
      <c r="AK40" s="38"/>
      <c r="AM40" s="27">
        <f t="shared" si="25"/>
        <v>32</v>
      </c>
      <c r="AN40" s="17"/>
      <c r="AO40" s="38"/>
      <c r="AQ40" s="27">
        <f t="shared" si="26"/>
        <v>32</v>
      </c>
      <c r="AR40" s="17"/>
      <c r="AS40" s="38"/>
      <c r="AT40" s="17"/>
      <c r="AU40" s="27">
        <f t="shared" si="27"/>
        <v>32</v>
      </c>
      <c r="AV40" s="17"/>
      <c r="AW40" s="38"/>
      <c r="AX40" s="17"/>
      <c r="AY40" s="27">
        <f t="shared" si="28"/>
        <v>32</v>
      </c>
      <c r="AZ40" s="17"/>
      <c r="BA40" s="38"/>
      <c r="BB40" s="17"/>
      <c r="BC40" s="27">
        <f t="shared" si="29"/>
        <v>32</v>
      </c>
      <c r="BD40" s="17"/>
      <c r="BE40" s="38"/>
      <c r="BF40" s="17"/>
      <c r="BG40" s="27">
        <f t="shared" si="30"/>
        <v>32</v>
      </c>
      <c r="BH40" s="17"/>
      <c r="BI40" s="38"/>
      <c r="BJ40" s="17"/>
      <c r="BK40" s="27">
        <f t="shared" si="31"/>
        <v>32</v>
      </c>
      <c r="BL40" s="17"/>
      <c r="BM40" s="38"/>
      <c r="BN40" s="17"/>
      <c r="BO40" s="17"/>
      <c r="BP40" s="17"/>
      <c r="BQ40" s="17"/>
      <c r="BR40" s="17"/>
      <c r="BS40" s="17"/>
      <c r="BT40" s="17"/>
      <c r="BU40" s="17"/>
      <c r="BV40" s="17"/>
      <c r="BW40" s="17"/>
      <c r="BX40" s="17"/>
      <c r="BY40" s="17"/>
      <c r="BZ40" s="17"/>
      <c r="CA40" s="17"/>
      <c r="CB40" s="17"/>
      <c r="CC40" s="17"/>
      <c r="CD40" s="17"/>
    </row>
    <row r="41" spans="3:82">
      <c r="C41" s="27">
        <f t="shared" si="16"/>
        <v>33</v>
      </c>
      <c r="D41" s="17"/>
      <c r="E41" s="38">
        <v>1</v>
      </c>
      <c r="G41" s="27">
        <f t="shared" si="17"/>
        <v>33</v>
      </c>
      <c r="H41" s="29" t="s">
        <v>32</v>
      </c>
      <c r="I41" s="38">
        <v>1</v>
      </c>
      <c r="K41" s="27">
        <f t="shared" si="18"/>
        <v>33</v>
      </c>
      <c r="L41" s="17"/>
      <c r="M41" s="38"/>
      <c r="O41" s="27">
        <f t="shared" si="19"/>
        <v>33</v>
      </c>
      <c r="P41" s="17"/>
      <c r="Q41" s="38"/>
      <c r="S41" s="27">
        <f t="shared" si="20"/>
        <v>33</v>
      </c>
      <c r="T41" s="17"/>
      <c r="U41" s="38"/>
      <c r="W41" s="27">
        <f t="shared" si="21"/>
        <v>33</v>
      </c>
      <c r="X41" s="17"/>
      <c r="Y41" s="38"/>
      <c r="AA41" s="27">
        <f t="shared" si="22"/>
        <v>33</v>
      </c>
      <c r="AB41" s="17"/>
      <c r="AC41" s="38"/>
      <c r="AE41" s="27">
        <f t="shared" si="23"/>
        <v>33</v>
      </c>
      <c r="AF41" s="17"/>
      <c r="AG41" s="38"/>
      <c r="AI41" s="27">
        <f t="shared" si="24"/>
        <v>33</v>
      </c>
      <c r="AJ41" s="17"/>
      <c r="AK41" s="38"/>
      <c r="AM41" s="27">
        <f t="shared" si="25"/>
        <v>33</v>
      </c>
      <c r="AN41" s="17"/>
      <c r="AO41" s="38"/>
      <c r="AQ41" s="27">
        <f t="shared" si="26"/>
        <v>33</v>
      </c>
      <c r="AR41" s="17"/>
      <c r="AS41" s="38"/>
      <c r="AT41" s="17"/>
      <c r="AU41" s="27">
        <f t="shared" si="27"/>
        <v>33</v>
      </c>
      <c r="AV41" s="17"/>
      <c r="AW41" s="38"/>
      <c r="AX41" s="17"/>
      <c r="AY41" s="27">
        <f t="shared" si="28"/>
        <v>33</v>
      </c>
      <c r="AZ41" s="17"/>
      <c r="BA41" s="38"/>
      <c r="BB41" s="17"/>
      <c r="BC41" s="27">
        <f t="shared" si="29"/>
        <v>33</v>
      </c>
      <c r="BD41" s="17"/>
      <c r="BE41" s="38"/>
      <c r="BF41" s="17"/>
      <c r="BG41" s="27">
        <f t="shared" si="30"/>
        <v>33</v>
      </c>
      <c r="BH41" s="17"/>
      <c r="BI41" s="38"/>
      <c r="BJ41" s="17"/>
      <c r="BK41" s="27">
        <f t="shared" si="31"/>
        <v>33</v>
      </c>
      <c r="BL41" s="17"/>
      <c r="BM41" s="38"/>
      <c r="BN41" s="17"/>
      <c r="BO41" s="17"/>
      <c r="BP41" s="17"/>
      <c r="BQ41" s="17"/>
      <c r="BR41" s="17"/>
      <c r="BS41" s="17"/>
      <c r="BT41" s="17"/>
      <c r="BU41" s="17"/>
      <c r="BV41" s="17"/>
      <c r="BW41" s="17"/>
      <c r="BX41" s="17"/>
      <c r="BY41" s="17"/>
      <c r="BZ41" s="17"/>
      <c r="CA41" s="17"/>
      <c r="CB41" s="17"/>
      <c r="CC41" s="17"/>
      <c r="CD41" s="17"/>
    </row>
    <row r="42" spans="3:82">
      <c r="C42" s="27">
        <f t="shared" si="16"/>
        <v>34</v>
      </c>
      <c r="D42" s="29" t="s">
        <v>33</v>
      </c>
      <c r="E42" s="38">
        <v>1</v>
      </c>
      <c r="G42" s="27">
        <f t="shared" si="17"/>
        <v>34</v>
      </c>
      <c r="H42" s="29" t="s">
        <v>33</v>
      </c>
      <c r="I42" s="38"/>
      <c r="K42" s="27">
        <f t="shared" si="18"/>
        <v>34</v>
      </c>
      <c r="L42" s="17"/>
      <c r="M42" s="38"/>
      <c r="O42" s="27">
        <f t="shared" si="19"/>
        <v>34</v>
      </c>
      <c r="P42" s="17"/>
      <c r="Q42" s="38"/>
      <c r="S42" s="27">
        <f t="shared" si="20"/>
        <v>34</v>
      </c>
      <c r="T42" s="17"/>
      <c r="U42" s="38"/>
      <c r="W42" s="27">
        <f t="shared" si="21"/>
        <v>34</v>
      </c>
      <c r="X42" s="17"/>
      <c r="Y42" s="38"/>
      <c r="AA42" s="27">
        <f t="shared" si="22"/>
        <v>34</v>
      </c>
      <c r="AB42" s="17"/>
      <c r="AC42" s="38"/>
      <c r="AE42" s="27">
        <f t="shared" si="23"/>
        <v>34</v>
      </c>
      <c r="AF42" s="17"/>
      <c r="AG42" s="38"/>
      <c r="AI42" s="27">
        <f t="shared" si="24"/>
        <v>34</v>
      </c>
      <c r="AJ42" s="17"/>
      <c r="AK42" s="38"/>
      <c r="AM42" s="27">
        <f t="shared" si="25"/>
        <v>34</v>
      </c>
      <c r="AN42" s="17"/>
      <c r="AO42" s="38"/>
      <c r="AQ42" s="27">
        <f t="shared" si="26"/>
        <v>34</v>
      </c>
      <c r="AR42" s="17"/>
      <c r="AS42" s="38"/>
      <c r="AT42" s="17"/>
      <c r="AU42" s="27">
        <f t="shared" si="27"/>
        <v>34</v>
      </c>
      <c r="AV42" s="17"/>
      <c r="AW42" s="38"/>
      <c r="AX42" s="17"/>
      <c r="AY42" s="27">
        <f t="shared" si="28"/>
        <v>34</v>
      </c>
      <c r="AZ42" s="17"/>
      <c r="BA42" s="38"/>
      <c r="BB42" s="17"/>
      <c r="BC42" s="27">
        <f t="shared" si="29"/>
        <v>34</v>
      </c>
      <c r="BD42" s="17"/>
      <c r="BE42" s="38"/>
      <c r="BF42" s="17"/>
      <c r="BG42" s="27">
        <f t="shared" si="30"/>
        <v>34</v>
      </c>
      <c r="BH42" s="17"/>
      <c r="BI42" s="38"/>
      <c r="BJ42" s="17"/>
      <c r="BK42" s="27">
        <f t="shared" si="31"/>
        <v>34</v>
      </c>
      <c r="BL42" s="17"/>
      <c r="BM42" s="38"/>
      <c r="BN42" s="17"/>
      <c r="BO42" s="17"/>
      <c r="BP42" s="17"/>
      <c r="BQ42" s="17"/>
      <c r="BR42" s="17"/>
      <c r="BS42" s="17"/>
      <c r="BT42" s="17"/>
      <c r="BU42" s="17"/>
      <c r="BV42" s="17"/>
      <c r="BW42" s="17"/>
      <c r="BX42" s="17"/>
      <c r="BY42" s="17"/>
      <c r="BZ42" s="17"/>
      <c r="CA42" s="17"/>
      <c r="CB42" s="17"/>
      <c r="CC42" s="17"/>
      <c r="CD42" s="17"/>
    </row>
    <row r="43" spans="3:82">
      <c r="C43" s="27">
        <f t="shared" si="16"/>
        <v>35</v>
      </c>
      <c r="D43" s="29" t="s">
        <v>34</v>
      </c>
      <c r="E43" s="38"/>
      <c r="G43" s="27">
        <f t="shared" si="17"/>
        <v>35</v>
      </c>
      <c r="H43" s="29" t="s">
        <v>35</v>
      </c>
      <c r="I43" s="38">
        <v>1</v>
      </c>
      <c r="K43" s="27">
        <f t="shared" si="18"/>
        <v>35</v>
      </c>
      <c r="L43" s="17"/>
      <c r="M43" s="38"/>
      <c r="O43" s="27">
        <f t="shared" si="19"/>
        <v>35</v>
      </c>
      <c r="P43" s="17"/>
      <c r="Q43" s="38"/>
      <c r="S43" s="27">
        <f t="shared" si="20"/>
        <v>35</v>
      </c>
      <c r="T43" s="17"/>
      <c r="U43" s="38"/>
      <c r="W43" s="27">
        <f t="shared" si="21"/>
        <v>35</v>
      </c>
      <c r="X43" s="17"/>
      <c r="Y43" s="38"/>
      <c r="AA43" s="27">
        <f t="shared" si="22"/>
        <v>35</v>
      </c>
      <c r="AB43" s="17"/>
      <c r="AC43" s="38"/>
      <c r="AE43" s="27">
        <f t="shared" si="23"/>
        <v>35</v>
      </c>
      <c r="AF43" s="17"/>
      <c r="AG43" s="38"/>
      <c r="AI43" s="27">
        <f t="shared" si="24"/>
        <v>35</v>
      </c>
      <c r="AJ43" s="17"/>
      <c r="AK43" s="38"/>
      <c r="AM43" s="27">
        <f t="shared" si="25"/>
        <v>35</v>
      </c>
      <c r="AN43" s="17"/>
      <c r="AO43" s="38"/>
      <c r="AQ43" s="27">
        <f t="shared" si="26"/>
        <v>35</v>
      </c>
      <c r="AR43" s="17"/>
      <c r="AS43" s="38"/>
      <c r="AT43" s="17"/>
      <c r="AU43" s="27">
        <f t="shared" si="27"/>
        <v>35</v>
      </c>
      <c r="AV43" s="17"/>
      <c r="AW43" s="38"/>
      <c r="AX43" s="17"/>
      <c r="AY43" s="27">
        <f t="shared" si="28"/>
        <v>35</v>
      </c>
      <c r="AZ43" s="17"/>
      <c r="BA43" s="38"/>
      <c r="BB43" s="17"/>
      <c r="BC43" s="27">
        <f t="shared" si="29"/>
        <v>35</v>
      </c>
      <c r="BD43" s="17"/>
      <c r="BE43" s="38"/>
      <c r="BF43" s="17"/>
      <c r="BG43" s="27">
        <f t="shared" si="30"/>
        <v>35</v>
      </c>
      <c r="BH43" s="17"/>
      <c r="BI43" s="38"/>
      <c r="BJ43" s="17"/>
      <c r="BK43" s="27">
        <f t="shared" si="31"/>
        <v>35</v>
      </c>
      <c r="BL43" s="17"/>
      <c r="BM43" s="38"/>
      <c r="BN43" s="17"/>
      <c r="BO43" s="17"/>
      <c r="BP43" s="17"/>
      <c r="BQ43" s="17"/>
      <c r="BR43" s="17"/>
      <c r="BS43" s="17"/>
      <c r="BT43" s="17"/>
      <c r="BU43" s="17"/>
      <c r="BV43" s="17"/>
      <c r="BW43" s="17"/>
      <c r="BX43" s="17"/>
      <c r="BY43" s="17"/>
      <c r="BZ43" s="17"/>
      <c r="CA43" s="17"/>
      <c r="CB43" s="17"/>
      <c r="CC43" s="17"/>
      <c r="CD43" s="17"/>
    </row>
    <row r="44" spans="3:82">
      <c r="C44" s="27">
        <f t="shared" si="16"/>
        <v>36</v>
      </c>
      <c r="D44" s="29" t="s">
        <v>35</v>
      </c>
      <c r="E44" s="38"/>
      <c r="G44" s="27">
        <f t="shared" si="17"/>
        <v>36</v>
      </c>
      <c r="H44" s="29" t="s">
        <v>33</v>
      </c>
      <c r="I44" s="38"/>
      <c r="K44" s="27">
        <f t="shared" si="18"/>
        <v>36</v>
      </c>
      <c r="L44" s="17"/>
      <c r="M44" s="38"/>
      <c r="O44" s="27">
        <f t="shared" si="19"/>
        <v>36</v>
      </c>
      <c r="P44" s="17"/>
      <c r="Q44" s="38"/>
      <c r="S44" s="27">
        <f t="shared" si="20"/>
        <v>36</v>
      </c>
      <c r="T44" s="17"/>
      <c r="U44" s="38"/>
      <c r="W44" s="27">
        <f t="shared" si="21"/>
        <v>36</v>
      </c>
      <c r="X44" s="17"/>
      <c r="Y44" s="38"/>
      <c r="AA44" s="27">
        <f t="shared" si="22"/>
        <v>36</v>
      </c>
      <c r="AB44" s="17"/>
      <c r="AC44" s="38"/>
      <c r="AE44" s="27">
        <f t="shared" si="23"/>
        <v>36</v>
      </c>
      <c r="AF44" s="17"/>
      <c r="AG44" s="38"/>
      <c r="AI44" s="27">
        <f t="shared" si="24"/>
        <v>36</v>
      </c>
      <c r="AJ44" s="17"/>
      <c r="AK44" s="38"/>
      <c r="AM44" s="27">
        <f t="shared" si="25"/>
        <v>36</v>
      </c>
      <c r="AN44" s="17"/>
      <c r="AO44" s="38"/>
      <c r="AQ44" s="27">
        <f t="shared" si="26"/>
        <v>36</v>
      </c>
      <c r="AR44" s="17"/>
      <c r="AS44" s="38"/>
      <c r="AT44" s="17"/>
      <c r="AU44" s="27">
        <f t="shared" si="27"/>
        <v>36</v>
      </c>
      <c r="AV44" s="17"/>
      <c r="AW44" s="38"/>
      <c r="AX44" s="17"/>
      <c r="AY44" s="27">
        <f t="shared" si="28"/>
        <v>36</v>
      </c>
      <c r="AZ44" s="17"/>
      <c r="BA44" s="38"/>
      <c r="BB44" s="17"/>
      <c r="BC44" s="27">
        <f t="shared" si="29"/>
        <v>36</v>
      </c>
      <c r="BD44" s="17"/>
      <c r="BE44" s="38"/>
      <c r="BF44" s="17"/>
      <c r="BG44" s="27">
        <f t="shared" si="30"/>
        <v>36</v>
      </c>
      <c r="BH44" s="17"/>
      <c r="BI44" s="38"/>
      <c r="BJ44" s="17"/>
      <c r="BK44" s="27">
        <f t="shared" si="31"/>
        <v>36</v>
      </c>
      <c r="BL44" s="17"/>
      <c r="BM44" s="38"/>
      <c r="BN44" s="17"/>
      <c r="BO44" s="17"/>
      <c r="BP44" s="17"/>
      <c r="BQ44" s="17"/>
      <c r="BR44" s="17"/>
      <c r="BS44" s="17"/>
      <c r="BT44" s="17"/>
      <c r="BU44" s="17"/>
      <c r="BV44" s="17"/>
      <c r="BW44" s="17"/>
      <c r="BX44" s="17"/>
      <c r="BY44" s="17"/>
      <c r="BZ44" s="17"/>
      <c r="CA44" s="17"/>
      <c r="CB44" s="17"/>
      <c r="CC44" s="17"/>
      <c r="CD44" s="17"/>
    </row>
    <row r="45" spans="3:82">
      <c r="C45" s="50">
        <f t="shared" si="16"/>
        <v>37</v>
      </c>
      <c r="D45" s="51" t="s">
        <v>33</v>
      </c>
      <c r="E45" s="52">
        <v>1</v>
      </c>
      <c r="G45" s="27">
        <f t="shared" si="17"/>
        <v>37</v>
      </c>
      <c r="H45" s="44"/>
      <c r="I45" s="38">
        <v>1</v>
      </c>
      <c r="K45" s="27">
        <f t="shared" si="18"/>
        <v>37</v>
      </c>
      <c r="L45" s="17"/>
      <c r="M45" s="38"/>
      <c r="O45" s="27">
        <f t="shared" si="19"/>
        <v>37</v>
      </c>
      <c r="P45" s="17"/>
      <c r="Q45" s="38"/>
      <c r="S45" s="27">
        <f t="shared" si="20"/>
        <v>37</v>
      </c>
      <c r="T45" s="17"/>
      <c r="U45" s="38"/>
      <c r="W45" s="27">
        <f t="shared" si="21"/>
        <v>37</v>
      </c>
      <c r="X45" s="17"/>
      <c r="Y45" s="38"/>
      <c r="AA45" s="27">
        <f t="shared" si="22"/>
        <v>37</v>
      </c>
      <c r="AB45" s="17"/>
      <c r="AC45" s="38"/>
      <c r="AE45" s="27">
        <f t="shared" si="23"/>
        <v>37</v>
      </c>
      <c r="AF45" s="17"/>
      <c r="AG45" s="38"/>
      <c r="AI45" s="27">
        <f t="shared" si="24"/>
        <v>37</v>
      </c>
      <c r="AJ45" s="17"/>
      <c r="AK45" s="38"/>
      <c r="AM45" s="27">
        <f t="shared" si="25"/>
        <v>37</v>
      </c>
      <c r="AN45" s="17"/>
      <c r="AO45" s="38"/>
      <c r="AQ45" s="27">
        <f t="shared" si="26"/>
        <v>37</v>
      </c>
      <c r="AR45" s="17"/>
      <c r="AS45" s="38"/>
      <c r="AT45" s="17"/>
      <c r="AU45" s="27">
        <f t="shared" si="27"/>
        <v>37</v>
      </c>
      <c r="AV45" s="17"/>
      <c r="AW45" s="38"/>
      <c r="AX45" s="17"/>
      <c r="AY45" s="27">
        <f t="shared" si="28"/>
        <v>37</v>
      </c>
      <c r="AZ45" s="17"/>
      <c r="BA45" s="38"/>
      <c r="BB45" s="17"/>
      <c r="BC45" s="27">
        <f t="shared" si="29"/>
        <v>37</v>
      </c>
      <c r="BD45" s="17"/>
      <c r="BE45" s="38"/>
      <c r="BF45" s="17"/>
      <c r="BG45" s="27">
        <f t="shared" si="30"/>
        <v>37</v>
      </c>
      <c r="BH45" s="17"/>
      <c r="BI45" s="38"/>
      <c r="BJ45" s="17"/>
      <c r="BK45" s="27">
        <f t="shared" si="31"/>
        <v>37</v>
      </c>
      <c r="BL45" s="17"/>
      <c r="BM45" s="38"/>
      <c r="BN45" s="17"/>
      <c r="BO45" s="17"/>
      <c r="BP45" s="17"/>
      <c r="BQ45" s="17"/>
      <c r="BR45" s="17"/>
      <c r="BS45" s="17"/>
      <c r="BT45" s="17"/>
      <c r="BU45" s="17"/>
      <c r="BV45" s="17"/>
      <c r="BW45" s="17"/>
      <c r="BX45" s="17"/>
      <c r="BY45" s="17"/>
      <c r="BZ45" s="17"/>
      <c r="CA45" s="17"/>
      <c r="CB45" s="17"/>
      <c r="CC45" s="17"/>
      <c r="CD45" s="17"/>
    </row>
    <row r="46" spans="3:82">
      <c r="C46" s="27">
        <f t="shared" si="16"/>
        <v>38</v>
      </c>
      <c r="D46" s="29" t="s">
        <v>33</v>
      </c>
      <c r="E46" s="38"/>
      <c r="G46" s="27">
        <f t="shared" si="17"/>
        <v>38</v>
      </c>
      <c r="H46" s="29" t="s">
        <v>36</v>
      </c>
      <c r="I46" s="38"/>
      <c r="K46" s="27">
        <f t="shared" si="18"/>
        <v>38</v>
      </c>
      <c r="L46" s="17"/>
      <c r="M46" s="38"/>
      <c r="O46" s="27">
        <f t="shared" si="19"/>
        <v>38</v>
      </c>
      <c r="P46" s="17"/>
      <c r="Q46" s="38"/>
      <c r="S46" s="27">
        <f t="shared" si="20"/>
        <v>38</v>
      </c>
      <c r="T46" s="17"/>
      <c r="U46" s="38"/>
      <c r="W46" s="27">
        <f t="shared" si="21"/>
        <v>38</v>
      </c>
      <c r="X46" s="17"/>
      <c r="Y46" s="38"/>
      <c r="AA46" s="27">
        <f t="shared" si="22"/>
        <v>38</v>
      </c>
      <c r="AB46" s="17"/>
      <c r="AC46" s="38"/>
      <c r="AE46" s="27">
        <f t="shared" si="23"/>
        <v>38</v>
      </c>
      <c r="AF46" s="17"/>
      <c r="AG46" s="38"/>
      <c r="AI46" s="27">
        <f t="shared" si="24"/>
        <v>38</v>
      </c>
      <c r="AJ46" s="17"/>
      <c r="AK46" s="38"/>
      <c r="AM46" s="27">
        <f t="shared" si="25"/>
        <v>38</v>
      </c>
      <c r="AN46" s="17"/>
      <c r="AO46" s="38"/>
      <c r="AQ46" s="27">
        <f t="shared" si="26"/>
        <v>38</v>
      </c>
      <c r="AR46" s="17"/>
      <c r="AS46" s="38"/>
      <c r="AT46" s="17"/>
      <c r="AU46" s="27">
        <f t="shared" si="27"/>
        <v>38</v>
      </c>
      <c r="AV46" s="17"/>
      <c r="AW46" s="38"/>
      <c r="AX46" s="17"/>
      <c r="AY46" s="27">
        <f t="shared" si="28"/>
        <v>38</v>
      </c>
      <c r="AZ46" s="17"/>
      <c r="BA46" s="38"/>
      <c r="BB46" s="17"/>
      <c r="BC46" s="27">
        <f t="shared" si="29"/>
        <v>38</v>
      </c>
      <c r="BD46" s="17"/>
      <c r="BE46" s="38"/>
      <c r="BF46" s="17"/>
      <c r="BG46" s="27">
        <f t="shared" si="30"/>
        <v>38</v>
      </c>
      <c r="BH46" s="17"/>
      <c r="BI46" s="38"/>
      <c r="BJ46" s="17"/>
      <c r="BK46" s="27">
        <f t="shared" si="31"/>
        <v>38</v>
      </c>
      <c r="BL46" s="17"/>
      <c r="BM46" s="38"/>
      <c r="BN46" s="17"/>
      <c r="BO46" s="17"/>
      <c r="BP46" s="17"/>
      <c r="BQ46" s="17"/>
      <c r="BR46" s="17"/>
      <c r="BS46" s="17"/>
      <c r="BT46" s="17"/>
      <c r="BU46" s="17"/>
      <c r="BV46" s="17"/>
      <c r="BW46" s="17"/>
      <c r="BX46" s="17"/>
      <c r="BY46" s="17"/>
      <c r="BZ46" s="17"/>
      <c r="CA46" s="17"/>
      <c r="CB46" s="17"/>
      <c r="CC46" s="17"/>
      <c r="CD46" s="17"/>
    </row>
    <row r="47" spans="3:82">
      <c r="C47" s="27">
        <f t="shared" si="16"/>
        <v>39</v>
      </c>
      <c r="D47" s="29" t="s">
        <v>32</v>
      </c>
      <c r="E47" s="38">
        <v>1</v>
      </c>
      <c r="G47" s="27">
        <f t="shared" si="17"/>
        <v>39</v>
      </c>
      <c r="H47" s="29" t="s">
        <v>35</v>
      </c>
      <c r="I47" s="38"/>
      <c r="K47" s="27">
        <f t="shared" si="18"/>
        <v>39</v>
      </c>
      <c r="L47" s="17"/>
      <c r="M47" s="38"/>
      <c r="O47" s="27">
        <f t="shared" si="19"/>
        <v>39</v>
      </c>
      <c r="P47" s="17"/>
      <c r="Q47" s="38"/>
      <c r="S47" s="27">
        <f t="shared" si="20"/>
        <v>39</v>
      </c>
      <c r="T47" s="17"/>
      <c r="U47" s="38"/>
      <c r="W47" s="27">
        <f t="shared" si="21"/>
        <v>39</v>
      </c>
      <c r="X47" s="17"/>
      <c r="Y47" s="38"/>
      <c r="AA47" s="27">
        <f t="shared" si="22"/>
        <v>39</v>
      </c>
      <c r="AB47" s="17"/>
      <c r="AC47" s="38"/>
      <c r="AE47" s="27">
        <f t="shared" si="23"/>
        <v>39</v>
      </c>
      <c r="AF47" s="17"/>
      <c r="AG47" s="38"/>
      <c r="AI47" s="27">
        <f t="shared" si="24"/>
        <v>39</v>
      </c>
      <c r="AJ47" s="17"/>
      <c r="AK47" s="38"/>
      <c r="AM47" s="27">
        <f t="shared" si="25"/>
        <v>39</v>
      </c>
      <c r="AN47" s="17"/>
      <c r="AO47" s="38"/>
      <c r="AQ47" s="27">
        <f t="shared" si="26"/>
        <v>39</v>
      </c>
      <c r="AR47" s="17"/>
      <c r="AS47" s="38"/>
      <c r="AT47" s="17"/>
      <c r="AU47" s="27">
        <f t="shared" si="27"/>
        <v>39</v>
      </c>
      <c r="AV47" s="17"/>
      <c r="AW47" s="38"/>
      <c r="AX47" s="17"/>
      <c r="AY47" s="27">
        <f t="shared" si="28"/>
        <v>39</v>
      </c>
      <c r="AZ47" s="17"/>
      <c r="BA47" s="38"/>
      <c r="BB47" s="17"/>
      <c r="BC47" s="27">
        <f t="shared" si="29"/>
        <v>39</v>
      </c>
      <c r="BD47" s="17"/>
      <c r="BE47" s="38"/>
      <c r="BF47" s="17"/>
      <c r="BG47" s="27">
        <f t="shared" si="30"/>
        <v>39</v>
      </c>
      <c r="BH47" s="17"/>
      <c r="BI47" s="38"/>
      <c r="BJ47" s="17"/>
      <c r="BK47" s="27">
        <f t="shared" si="31"/>
        <v>39</v>
      </c>
      <c r="BL47" s="17"/>
      <c r="BM47" s="38"/>
      <c r="BN47" s="17"/>
      <c r="BO47" s="17"/>
      <c r="BP47" s="17"/>
      <c r="BQ47" s="17"/>
      <c r="BR47" s="17"/>
      <c r="BS47" s="17"/>
      <c r="BT47" s="17"/>
      <c r="BU47" s="17"/>
      <c r="BV47" s="17"/>
      <c r="BW47" s="17"/>
      <c r="BX47" s="17"/>
      <c r="BY47" s="17"/>
      <c r="BZ47" s="17"/>
      <c r="CA47" s="17"/>
      <c r="CB47" s="17"/>
      <c r="CC47" s="17"/>
      <c r="CD47" s="17"/>
    </row>
    <row r="48" spans="3:82">
      <c r="C48" s="39">
        <f t="shared" si="16"/>
        <v>40</v>
      </c>
      <c r="D48" s="40"/>
      <c r="E48" s="41">
        <v>1</v>
      </c>
      <c r="G48" s="39">
        <f t="shared" si="17"/>
        <v>40</v>
      </c>
      <c r="H48" s="67" t="s">
        <v>33</v>
      </c>
      <c r="I48" s="41"/>
      <c r="K48" s="39">
        <f t="shared" si="18"/>
        <v>40</v>
      </c>
      <c r="L48" s="40"/>
      <c r="M48" s="41"/>
      <c r="O48" s="39">
        <f t="shared" si="19"/>
        <v>40</v>
      </c>
      <c r="P48" s="40"/>
      <c r="Q48" s="41"/>
      <c r="S48" s="39">
        <f t="shared" si="20"/>
        <v>40</v>
      </c>
      <c r="T48" s="40"/>
      <c r="U48" s="41"/>
      <c r="W48" s="39">
        <f t="shared" si="21"/>
        <v>40</v>
      </c>
      <c r="X48" s="40"/>
      <c r="Y48" s="41"/>
      <c r="AA48" s="39">
        <f t="shared" si="22"/>
        <v>40</v>
      </c>
      <c r="AB48" s="40"/>
      <c r="AC48" s="41"/>
      <c r="AE48" s="39">
        <f t="shared" si="23"/>
        <v>40</v>
      </c>
      <c r="AF48" s="40"/>
      <c r="AG48" s="41"/>
      <c r="AI48" s="39">
        <f t="shared" si="24"/>
        <v>40</v>
      </c>
      <c r="AJ48" s="40"/>
      <c r="AK48" s="41"/>
      <c r="AM48" s="39">
        <f t="shared" si="25"/>
        <v>40</v>
      </c>
      <c r="AN48" s="40"/>
      <c r="AO48" s="41"/>
      <c r="AQ48" s="39">
        <f t="shared" si="26"/>
        <v>40</v>
      </c>
      <c r="AR48" s="40"/>
      <c r="AS48" s="41"/>
      <c r="AT48" s="17"/>
      <c r="AU48" s="39">
        <f t="shared" si="27"/>
        <v>40</v>
      </c>
      <c r="AV48" s="40"/>
      <c r="AW48" s="41"/>
      <c r="AX48" s="17"/>
      <c r="AY48" s="39">
        <f t="shared" si="28"/>
        <v>40</v>
      </c>
      <c r="AZ48" s="40"/>
      <c r="BA48" s="41"/>
      <c r="BB48" s="17"/>
      <c r="BC48" s="39">
        <f t="shared" si="29"/>
        <v>40</v>
      </c>
      <c r="BD48" s="40"/>
      <c r="BE48" s="41"/>
      <c r="BF48" s="17"/>
      <c r="BG48" s="39">
        <f t="shared" si="30"/>
        <v>40</v>
      </c>
      <c r="BH48" s="40"/>
      <c r="BI48" s="41"/>
      <c r="BJ48" s="17"/>
      <c r="BK48" s="39">
        <f t="shared" si="31"/>
        <v>40</v>
      </c>
      <c r="BL48" s="40"/>
      <c r="BM48" s="41"/>
      <c r="BN48" s="17"/>
      <c r="BO48" s="17"/>
      <c r="BP48" s="17"/>
      <c r="BQ48" s="17"/>
      <c r="BR48" s="17"/>
      <c r="BS48" s="17"/>
      <c r="BT48" s="17"/>
      <c r="BU48" s="17"/>
      <c r="BV48" s="17"/>
      <c r="BW48" s="17"/>
      <c r="BX48" s="17"/>
      <c r="BY48" s="17"/>
      <c r="BZ48" s="17"/>
      <c r="CA48" s="17"/>
      <c r="CB48" s="17"/>
      <c r="CC48" s="17"/>
      <c r="CD48" s="17"/>
    </row>
    <row r="49" spans="3:82">
      <c r="AT49" s="17"/>
      <c r="AX49" s="17"/>
      <c r="BB49" s="17"/>
      <c r="BF49" s="17"/>
      <c r="BJ49" s="17"/>
      <c r="BN49" s="17"/>
      <c r="BO49" s="17"/>
      <c r="BP49" s="17"/>
      <c r="BQ49" s="17"/>
      <c r="BR49" s="17"/>
      <c r="BS49" s="17"/>
      <c r="BT49" s="17"/>
      <c r="BU49" s="17"/>
      <c r="BV49" s="17"/>
      <c r="BW49" s="17"/>
      <c r="BX49" s="17"/>
      <c r="BY49" s="17"/>
      <c r="BZ49" s="17"/>
      <c r="CA49" s="17"/>
      <c r="CB49" s="17"/>
      <c r="CC49" s="17"/>
      <c r="CD49" s="17"/>
    </row>
    <row r="50" spans="3:82">
      <c r="C50" s="53" t="s">
        <v>116</v>
      </c>
      <c r="D50" t="s">
        <v>117</v>
      </c>
      <c r="G50" s="53" t="s">
        <v>116</v>
      </c>
      <c r="K50" s="53" t="s">
        <v>116</v>
      </c>
      <c r="O50" s="53" t="s">
        <v>116</v>
      </c>
      <c r="S50" s="53" t="s">
        <v>116</v>
      </c>
      <c r="W50" s="53" t="s">
        <v>116</v>
      </c>
      <c r="AA50" s="53" t="s">
        <v>116</v>
      </c>
      <c r="AE50" s="53" t="s">
        <v>116</v>
      </c>
      <c r="AI50" s="53" t="s">
        <v>116</v>
      </c>
      <c r="AM50" s="53" t="s">
        <v>116</v>
      </c>
      <c r="AQ50" s="53" t="s">
        <v>116</v>
      </c>
      <c r="AT50" s="17"/>
      <c r="AU50" s="53" t="s">
        <v>116</v>
      </c>
      <c r="AX50" s="17"/>
      <c r="AY50" s="53" t="s">
        <v>116</v>
      </c>
      <c r="BB50" s="17"/>
      <c r="BC50" s="53" t="s">
        <v>116</v>
      </c>
      <c r="BF50" s="17"/>
      <c r="BG50" s="53" t="s">
        <v>116</v>
      </c>
      <c r="BJ50" s="17"/>
      <c r="BK50" s="53" t="s">
        <v>116</v>
      </c>
      <c r="BN50" s="17"/>
      <c r="BO50" s="17"/>
      <c r="BP50" s="17"/>
      <c r="BQ50" s="17"/>
      <c r="BR50" s="17"/>
      <c r="BS50" s="17"/>
      <c r="BT50" s="17"/>
      <c r="BU50" s="17"/>
      <c r="BV50" s="17"/>
      <c r="BW50" s="17"/>
      <c r="BX50" s="17"/>
      <c r="BY50" s="17"/>
      <c r="BZ50" s="17"/>
      <c r="CA50" s="17"/>
      <c r="CB50" s="17"/>
      <c r="CC50" s="17"/>
      <c r="CD50" s="17"/>
    </row>
    <row r="52" spans="3:82">
      <c r="AM52" t="s">
        <v>166</v>
      </c>
    </row>
    <row r="53" spans="3:82">
      <c r="AM53" t="s">
        <v>167</v>
      </c>
    </row>
  </sheetData>
  <pageMargins left="0.75" right="0.75" top="1" bottom="1" header="0.5" footer="0.5"/>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M14"/>
  <sheetViews>
    <sheetView workbookViewId="0">
      <selection activeCell="I18" sqref="I18"/>
    </sheetView>
  </sheetViews>
  <sheetFormatPr baseColWidth="10" defaultRowHeight="15" x14ac:dyDescent="0"/>
  <cols>
    <col min="7" max="9" width="11.83203125" bestFit="1" customWidth="1"/>
    <col min="11" max="13" width="11.83203125" bestFit="1" customWidth="1"/>
  </cols>
  <sheetData>
    <row r="3" spans="2:13">
      <c r="B3" t="s">
        <v>181</v>
      </c>
      <c r="F3" t="s">
        <v>264</v>
      </c>
      <c r="G3" s="118">
        <v>41830</v>
      </c>
      <c r="H3" s="118">
        <v>41831</v>
      </c>
      <c r="I3" s="118">
        <v>41832</v>
      </c>
      <c r="J3" s="118">
        <v>41833</v>
      </c>
      <c r="K3" s="118">
        <v>41834</v>
      </c>
      <c r="L3" s="118">
        <v>41835</v>
      </c>
      <c r="M3" s="118">
        <v>41836</v>
      </c>
    </row>
    <row r="4" spans="2:13">
      <c r="B4" t="s">
        <v>182</v>
      </c>
      <c r="F4" t="s">
        <v>0</v>
      </c>
      <c r="G4" t="s">
        <v>267</v>
      </c>
      <c r="H4" t="s">
        <v>272</v>
      </c>
      <c r="I4" t="s">
        <v>276</v>
      </c>
      <c r="J4" t="s">
        <v>271</v>
      </c>
      <c r="K4" t="s">
        <v>287</v>
      </c>
      <c r="L4" t="s">
        <v>288</v>
      </c>
      <c r="M4" t="s">
        <v>305</v>
      </c>
    </row>
    <row r="5" spans="2:13">
      <c r="B5">
        <v>1</v>
      </c>
      <c r="C5">
        <v>20</v>
      </c>
      <c r="D5" t="s">
        <v>293</v>
      </c>
      <c r="F5" t="s">
        <v>265</v>
      </c>
      <c r="G5" t="s">
        <v>268</v>
      </c>
      <c r="H5" t="s">
        <v>273</v>
      </c>
      <c r="I5" t="s">
        <v>277</v>
      </c>
      <c r="J5" t="s">
        <v>271</v>
      </c>
      <c r="K5" t="s">
        <v>286</v>
      </c>
      <c r="L5" t="s">
        <v>289</v>
      </c>
      <c r="M5" t="s">
        <v>299</v>
      </c>
    </row>
    <row r="6" spans="2:13">
      <c r="B6">
        <v>2</v>
      </c>
      <c r="C6">
        <v>20</v>
      </c>
      <c r="D6" t="s">
        <v>293</v>
      </c>
      <c r="F6" t="s">
        <v>266</v>
      </c>
      <c r="G6" t="s">
        <v>269</v>
      </c>
      <c r="H6" t="s">
        <v>267</v>
      </c>
      <c r="I6" t="s">
        <v>272</v>
      </c>
      <c r="J6" t="s">
        <v>271</v>
      </c>
      <c r="K6" t="s">
        <v>280</v>
      </c>
      <c r="L6" t="s">
        <v>290</v>
      </c>
      <c r="M6" t="s">
        <v>300</v>
      </c>
    </row>
    <row r="7" spans="2:13">
      <c r="B7">
        <v>3</v>
      </c>
      <c r="C7">
        <v>18</v>
      </c>
      <c r="D7" t="s">
        <v>293</v>
      </c>
      <c r="F7" t="s">
        <v>285</v>
      </c>
      <c r="G7" t="s">
        <v>271</v>
      </c>
      <c r="H7" t="s">
        <v>270</v>
      </c>
      <c r="I7" t="s">
        <v>267</v>
      </c>
      <c r="J7" t="s">
        <v>271</v>
      </c>
      <c r="K7" t="s">
        <v>283</v>
      </c>
      <c r="L7" t="s">
        <v>271</v>
      </c>
      <c r="M7" t="s">
        <v>302</v>
      </c>
    </row>
    <row r="8" spans="2:13">
      <c r="B8">
        <v>4</v>
      </c>
      <c r="C8">
        <v>20</v>
      </c>
      <c r="D8" t="s">
        <v>293</v>
      </c>
      <c r="F8" t="s">
        <v>284</v>
      </c>
      <c r="G8" t="s">
        <v>268</v>
      </c>
      <c r="H8" t="s">
        <v>275</v>
      </c>
      <c r="I8" t="s">
        <v>279</v>
      </c>
      <c r="J8" t="s">
        <v>271</v>
      </c>
      <c r="K8" t="s">
        <v>276</v>
      </c>
      <c r="L8" t="s">
        <v>271</v>
      </c>
    </row>
    <row r="9" spans="2:13">
      <c r="B9">
        <v>5</v>
      </c>
      <c r="C9">
        <v>21</v>
      </c>
      <c r="D9" t="s">
        <v>281</v>
      </c>
      <c r="F9" t="s">
        <v>181</v>
      </c>
      <c r="G9" t="s">
        <v>270</v>
      </c>
      <c r="H9" t="s">
        <v>274</v>
      </c>
      <c r="I9" t="s">
        <v>278</v>
      </c>
      <c r="J9" t="s">
        <v>276</v>
      </c>
      <c r="K9" t="s">
        <v>282</v>
      </c>
      <c r="L9" t="s">
        <v>291</v>
      </c>
      <c r="M9" t="s">
        <v>301</v>
      </c>
    </row>
    <row r="10" spans="2:13">
      <c r="B10">
        <v>6</v>
      </c>
      <c r="C10">
        <v>20</v>
      </c>
      <c r="D10" t="s">
        <v>281</v>
      </c>
    </row>
    <row r="11" spans="2:13">
      <c r="B11">
        <v>7</v>
      </c>
      <c r="C11">
        <v>21</v>
      </c>
      <c r="D11" t="s">
        <v>281</v>
      </c>
      <c r="F11" t="s">
        <v>303</v>
      </c>
      <c r="G11" s="144">
        <f>(20+23+22)/3</f>
        <v>21.666666666666668</v>
      </c>
      <c r="H11" s="144">
        <f>(19+22+20)/3</f>
        <v>20.333333333333332</v>
      </c>
      <c r="I11" s="144">
        <f>(20+24+19)/3</f>
        <v>21</v>
      </c>
      <c r="J11" s="144"/>
      <c r="K11" s="144">
        <f>(24+23+21)/3</f>
        <v>22.666666666666668</v>
      </c>
      <c r="L11" s="144">
        <f>(22+24+26)/3</f>
        <v>24</v>
      </c>
      <c r="M11" s="144">
        <f>(20+19+21)/3</f>
        <v>20</v>
      </c>
    </row>
    <row r="12" spans="2:13">
      <c r="B12">
        <v>8</v>
      </c>
      <c r="F12" t="s">
        <v>304</v>
      </c>
      <c r="G12" s="144">
        <f>(20+23+22+20+23)/5</f>
        <v>21.6</v>
      </c>
      <c r="H12" s="144">
        <f>(19+22+20+19+21)/5</f>
        <v>20.2</v>
      </c>
      <c r="I12" s="144">
        <f>(20+24+19+20+20)/5</f>
        <v>20.6</v>
      </c>
      <c r="J12" s="144"/>
      <c r="K12" s="144">
        <f>(24+23+21+20+20)/5</f>
        <v>21.6</v>
      </c>
      <c r="L12" s="144" t="s">
        <v>271</v>
      </c>
      <c r="M12" s="144" t="s">
        <v>271</v>
      </c>
    </row>
    <row r="13" spans="2:13">
      <c r="B13">
        <v>9</v>
      </c>
    </row>
    <row r="14" spans="2:13">
      <c r="B14">
        <v>10</v>
      </c>
    </row>
  </sheetData>
  <pageMargins left="0.75" right="0.75" top="1" bottom="1" header="0.5" footer="0.5"/>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I40"/>
  <sheetViews>
    <sheetView showGridLines="0" topLeftCell="A6" workbookViewId="0">
      <selection activeCell="B37" sqref="B37"/>
    </sheetView>
  </sheetViews>
  <sheetFormatPr baseColWidth="10" defaultRowHeight="15" x14ac:dyDescent="0"/>
  <cols>
    <col min="2" max="2" width="14.1640625" customWidth="1"/>
  </cols>
  <sheetData>
    <row r="4" spans="2:9">
      <c r="B4" s="123" t="s">
        <v>298</v>
      </c>
    </row>
    <row r="6" spans="2:9">
      <c r="B6" t="s">
        <v>43</v>
      </c>
      <c r="C6" t="s">
        <v>44</v>
      </c>
      <c r="D6" t="s">
        <v>47</v>
      </c>
      <c r="H6" s="137" t="s">
        <v>44</v>
      </c>
      <c r="I6" s="140" t="s">
        <v>306</v>
      </c>
    </row>
    <row r="7" spans="2:9">
      <c r="B7" s="125" t="s">
        <v>45</v>
      </c>
      <c r="C7" s="126" t="s">
        <v>46</v>
      </c>
      <c r="D7" s="126">
        <v>4</v>
      </c>
      <c r="E7" s="127">
        <f t="shared" ref="E7:E38" si="0">INDEX($I$7:$I$15,MATCH($C7,$H$7:$H$15,0))</f>
        <v>2.2999999999999998</v>
      </c>
      <c r="F7" s="128">
        <f>E7*D7</f>
        <v>9.1999999999999993</v>
      </c>
      <c r="H7" s="137" t="s">
        <v>60</v>
      </c>
      <c r="I7" s="141">
        <v>4</v>
      </c>
    </row>
    <row r="8" spans="2:9">
      <c r="B8" s="129" t="s">
        <v>48</v>
      </c>
      <c r="C8" s="130" t="s">
        <v>35</v>
      </c>
      <c r="D8" s="130">
        <v>4</v>
      </c>
      <c r="E8" s="131">
        <f t="shared" si="0"/>
        <v>3</v>
      </c>
      <c r="F8" s="132">
        <f t="shared" ref="F8:F38" si="1">E8*D8</f>
        <v>12</v>
      </c>
      <c r="H8" s="138" t="s">
        <v>32</v>
      </c>
      <c r="I8" s="142">
        <v>4</v>
      </c>
    </row>
    <row r="9" spans="2:9">
      <c r="B9" s="129" t="s">
        <v>49</v>
      </c>
      <c r="C9" s="130" t="s">
        <v>34</v>
      </c>
      <c r="D9" s="130">
        <v>4</v>
      </c>
      <c r="E9" s="131">
        <f t="shared" si="0"/>
        <v>2</v>
      </c>
      <c r="F9" s="132">
        <f t="shared" si="1"/>
        <v>8</v>
      </c>
      <c r="H9" s="138" t="s">
        <v>50</v>
      </c>
      <c r="I9" s="142">
        <v>3.7</v>
      </c>
    </row>
    <row r="10" spans="2:9">
      <c r="B10" s="129" t="s">
        <v>48</v>
      </c>
      <c r="C10" s="130" t="s">
        <v>50</v>
      </c>
      <c r="D10" s="130">
        <v>4</v>
      </c>
      <c r="E10" s="131">
        <f t="shared" si="0"/>
        <v>3.7</v>
      </c>
      <c r="F10" s="132">
        <f t="shared" si="1"/>
        <v>14.8</v>
      </c>
      <c r="H10" s="138" t="s">
        <v>65</v>
      </c>
      <c r="I10" s="142">
        <v>3.3</v>
      </c>
    </row>
    <row r="11" spans="2:9">
      <c r="B11" s="129" t="s">
        <v>51</v>
      </c>
      <c r="C11" s="130" t="s">
        <v>50</v>
      </c>
      <c r="D11" s="130">
        <v>3</v>
      </c>
      <c r="E11" s="131">
        <f t="shared" si="0"/>
        <v>3.7</v>
      </c>
      <c r="F11" s="132">
        <f t="shared" si="1"/>
        <v>11.100000000000001</v>
      </c>
      <c r="H11" s="138" t="s">
        <v>35</v>
      </c>
      <c r="I11" s="142">
        <v>3</v>
      </c>
    </row>
    <row r="12" spans="2:9">
      <c r="B12" s="129" t="s">
        <v>52</v>
      </c>
      <c r="C12" s="130" t="s">
        <v>32</v>
      </c>
      <c r="D12" s="130">
        <v>4</v>
      </c>
      <c r="E12" s="131">
        <f t="shared" si="0"/>
        <v>4</v>
      </c>
      <c r="F12" s="132">
        <f t="shared" si="1"/>
        <v>16</v>
      </c>
      <c r="H12" s="138" t="s">
        <v>56</v>
      </c>
      <c r="I12" s="142">
        <v>2.7</v>
      </c>
    </row>
    <row r="13" spans="2:9">
      <c r="B13" s="129" t="s">
        <v>53</v>
      </c>
      <c r="C13" s="130" t="s">
        <v>32</v>
      </c>
      <c r="D13" s="130">
        <v>4</v>
      </c>
      <c r="E13" s="131">
        <f t="shared" si="0"/>
        <v>4</v>
      </c>
      <c r="F13" s="132">
        <f t="shared" si="1"/>
        <v>16</v>
      </c>
      <c r="H13" s="138" t="s">
        <v>46</v>
      </c>
      <c r="I13" s="142">
        <v>2.2999999999999998</v>
      </c>
    </row>
    <row r="14" spans="2:9">
      <c r="B14" s="129" t="s">
        <v>54</v>
      </c>
      <c r="C14" s="130" t="s">
        <v>35</v>
      </c>
      <c r="D14" s="130">
        <v>5</v>
      </c>
      <c r="E14" s="131">
        <f t="shared" si="0"/>
        <v>3</v>
      </c>
      <c r="F14" s="132">
        <f t="shared" si="1"/>
        <v>15</v>
      </c>
      <c r="H14" s="138" t="s">
        <v>34</v>
      </c>
      <c r="I14" s="142">
        <v>2</v>
      </c>
    </row>
    <row r="15" spans="2:9">
      <c r="B15" s="129" t="s">
        <v>55</v>
      </c>
      <c r="C15" s="130" t="s">
        <v>56</v>
      </c>
      <c r="D15" s="130">
        <v>5</v>
      </c>
      <c r="E15" s="131">
        <f t="shared" si="0"/>
        <v>2.7</v>
      </c>
      <c r="F15" s="132">
        <f t="shared" si="1"/>
        <v>13.5</v>
      </c>
      <c r="H15" s="139" t="s">
        <v>80</v>
      </c>
      <c r="I15" s="143">
        <v>1.7</v>
      </c>
    </row>
    <row r="16" spans="2:9">
      <c r="B16" s="129" t="s">
        <v>57</v>
      </c>
      <c r="C16" s="130" t="s">
        <v>50</v>
      </c>
      <c r="D16" s="130">
        <v>4</v>
      </c>
      <c r="E16" s="131">
        <f t="shared" si="0"/>
        <v>3.7</v>
      </c>
      <c r="F16" s="132">
        <f t="shared" si="1"/>
        <v>14.8</v>
      </c>
    </row>
    <row r="17" spans="2:6">
      <c r="B17" s="129" t="s">
        <v>58</v>
      </c>
      <c r="C17" s="130" t="s">
        <v>32</v>
      </c>
      <c r="D17" s="130">
        <v>5</v>
      </c>
      <c r="E17" s="131">
        <f t="shared" si="0"/>
        <v>4</v>
      </c>
      <c r="F17" s="132">
        <f t="shared" si="1"/>
        <v>20</v>
      </c>
    </row>
    <row r="18" spans="2:6">
      <c r="B18" s="129" t="s">
        <v>59</v>
      </c>
      <c r="C18" s="130" t="s">
        <v>60</v>
      </c>
      <c r="D18" s="130">
        <v>1</v>
      </c>
      <c r="E18" s="131">
        <f t="shared" si="0"/>
        <v>4</v>
      </c>
      <c r="F18" s="132">
        <f t="shared" si="1"/>
        <v>4</v>
      </c>
    </row>
    <row r="19" spans="2:6">
      <c r="B19" s="129" t="s">
        <v>61</v>
      </c>
      <c r="C19" s="130" t="s">
        <v>32</v>
      </c>
      <c r="D19" s="130">
        <v>4</v>
      </c>
      <c r="E19" s="131">
        <f t="shared" si="0"/>
        <v>4</v>
      </c>
      <c r="F19" s="132">
        <f t="shared" si="1"/>
        <v>16</v>
      </c>
    </row>
    <row r="20" spans="2:6">
      <c r="B20" s="129" t="s">
        <v>62</v>
      </c>
      <c r="C20" s="130" t="s">
        <v>32</v>
      </c>
      <c r="D20" s="130">
        <v>4</v>
      </c>
      <c r="E20" s="131">
        <f t="shared" si="0"/>
        <v>4</v>
      </c>
      <c r="F20" s="132">
        <f t="shared" si="1"/>
        <v>16</v>
      </c>
    </row>
    <row r="21" spans="2:6">
      <c r="B21" s="129" t="s">
        <v>63</v>
      </c>
      <c r="C21" s="130" t="s">
        <v>32</v>
      </c>
      <c r="D21" s="130">
        <v>5</v>
      </c>
      <c r="E21" s="131">
        <f t="shared" si="0"/>
        <v>4</v>
      </c>
      <c r="F21" s="132">
        <f t="shared" si="1"/>
        <v>20</v>
      </c>
    </row>
    <row r="22" spans="2:6">
      <c r="B22" s="129" t="s">
        <v>64</v>
      </c>
      <c r="C22" s="130" t="s">
        <v>65</v>
      </c>
      <c r="D22" s="130">
        <v>4</v>
      </c>
      <c r="E22" s="131">
        <f t="shared" si="0"/>
        <v>3.3</v>
      </c>
      <c r="F22" s="132">
        <f t="shared" si="1"/>
        <v>13.2</v>
      </c>
    </row>
    <row r="23" spans="2:6">
      <c r="B23" s="129" t="s">
        <v>66</v>
      </c>
      <c r="C23" s="130" t="s">
        <v>35</v>
      </c>
      <c r="D23" s="130">
        <v>3</v>
      </c>
      <c r="E23" s="131">
        <f t="shared" si="0"/>
        <v>3</v>
      </c>
      <c r="F23" s="132">
        <f t="shared" si="1"/>
        <v>9</v>
      </c>
    </row>
    <row r="24" spans="2:6">
      <c r="B24" s="129" t="s">
        <v>297</v>
      </c>
      <c r="C24" s="130" t="s">
        <v>60</v>
      </c>
      <c r="D24" s="130">
        <v>5</v>
      </c>
      <c r="E24" s="131">
        <f t="shared" si="0"/>
        <v>4</v>
      </c>
      <c r="F24" s="132">
        <f t="shared" si="1"/>
        <v>20</v>
      </c>
    </row>
    <row r="25" spans="2:6">
      <c r="B25" s="129" t="s">
        <v>67</v>
      </c>
      <c r="C25" s="130" t="s">
        <v>50</v>
      </c>
      <c r="D25" s="130">
        <v>4</v>
      </c>
      <c r="E25" s="131">
        <f t="shared" si="0"/>
        <v>3.7</v>
      </c>
      <c r="F25" s="132">
        <f t="shared" si="1"/>
        <v>14.8</v>
      </c>
    </row>
    <row r="26" spans="2:6">
      <c r="B26" s="129" t="s">
        <v>68</v>
      </c>
      <c r="C26" s="130" t="s">
        <v>32</v>
      </c>
      <c r="D26" s="130">
        <v>5</v>
      </c>
      <c r="E26" s="131">
        <f t="shared" si="0"/>
        <v>4</v>
      </c>
      <c r="F26" s="132">
        <f t="shared" si="1"/>
        <v>20</v>
      </c>
    </row>
    <row r="27" spans="2:6">
      <c r="B27" s="129" t="s">
        <v>69</v>
      </c>
      <c r="C27" s="130" t="s">
        <v>50</v>
      </c>
      <c r="D27" s="130">
        <v>4</v>
      </c>
      <c r="E27" s="131">
        <f t="shared" si="0"/>
        <v>3.7</v>
      </c>
      <c r="F27" s="132">
        <f t="shared" si="1"/>
        <v>14.8</v>
      </c>
    </row>
    <row r="28" spans="2:6">
      <c r="B28" s="129" t="s">
        <v>70</v>
      </c>
      <c r="C28" s="130" t="s">
        <v>32</v>
      </c>
      <c r="D28" s="130">
        <v>4</v>
      </c>
      <c r="E28" s="131">
        <f t="shared" si="0"/>
        <v>4</v>
      </c>
      <c r="F28" s="132">
        <f t="shared" si="1"/>
        <v>16</v>
      </c>
    </row>
    <row r="29" spans="2:6">
      <c r="B29" s="129" t="s">
        <v>71</v>
      </c>
      <c r="C29" s="130" t="s">
        <v>32</v>
      </c>
      <c r="D29" s="130">
        <v>4</v>
      </c>
      <c r="E29" s="131">
        <f t="shared" si="0"/>
        <v>4</v>
      </c>
      <c r="F29" s="132">
        <f t="shared" si="1"/>
        <v>16</v>
      </c>
    </row>
    <row r="30" spans="2:6">
      <c r="B30" s="129" t="s">
        <v>72</v>
      </c>
      <c r="C30" s="130" t="s">
        <v>32</v>
      </c>
      <c r="D30" s="130">
        <v>1</v>
      </c>
      <c r="E30" s="131">
        <f t="shared" si="0"/>
        <v>4</v>
      </c>
      <c r="F30" s="132">
        <f t="shared" si="1"/>
        <v>4</v>
      </c>
    </row>
    <row r="31" spans="2:6">
      <c r="B31" s="129" t="s">
        <v>72</v>
      </c>
      <c r="C31" s="130" t="s">
        <v>32</v>
      </c>
      <c r="D31" s="130">
        <v>1</v>
      </c>
      <c r="E31" s="131">
        <f t="shared" si="0"/>
        <v>4</v>
      </c>
      <c r="F31" s="132">
        <f t="shared" si="1"/>
        <v>4</v>
      </c>
    </row>
    <row r="32" spans="2:6">
      <c r="B32" s="129" t="s">
        <v>73</v>
      </c>
      <c r="C32" s="130" t="s">
        <v>32</v>
      </c>
      <c r="D32" s="130">
        <v>5</v>
      </c>
      <c r="E32" s="131">
        <f t="shared" si="0"/>
        <v>4</v>
      </c>
      <c r="F32" s="132">
        <f t="shared" si="1"/>
        <v>20</v>
      </c>
    </row>
    <row r="33" spans="2:6">
      <c r="B33" s="129" t="s">
        <v>74</v>
      </c>
      <c r="C33" s="130" t="s">
        <v>50</v>
      </c>
      <c r="D33" s="130">
        <v>4</v>
      </c>
      <c r="E33" s="131">
        <f t="shared" si="0"/>
        <v>3.7</v>
      </c>
      <c r="F33" s="132">
        <f t="shared" si="1"/>
        <v>14.8</v>
      </c>
    </row>
    <row r="34" spans="2:6">
      <c r="B34" s="129" t="s">
        <v>75</v>
      </c>
      <c r="C34" s="130" t="s">
        <v>65</v>
      </c>
      <c r="D34" s="130">
        <v>4</v>
      </c>
      <c r="E34" s="131">
        <f t="shared" si="0"/>
        <v>3.3</v>
      </c>
      <c r="F34" s="132">
        <f t="shared" si="1"/>
        <v>13.2</v>
      </c>
    </row>
    <row r="35" spans="2:6">
      <c r="B35" s="129" t="s">
        <v>76</v>
      </c>
      <c r="C35" s="130" t="s">
        <v>50</v>
      </c>
      <c r="D35" s="130">
        <v>4</v>
      </c>
      <c r="E35" s="131">
        <f t="shared" si="0"/>
        <v>3.7</v>
      </c>
      <c r="F35" s="132">
        <f t="shared" si="1"/>
        <v>14.8</v>
      </c>
    </row>
    <row r="36" spans="2:6">
      <c r="B36" s="129" t="s">
        <v>77</v>
      </c>
      <c r="C36" s="130" t="s">
        <v>65</v>
      </c>
      <c r="D36" s="130">
        <v>4</v>
      </c>
      <c r="E36" s="131">
        <f t="shared" si="0"/>
        <v>3.3</v>
      </c>
      <c r="F36" s="132">
        <f t="shared" si="1"/>
        <v>13.2</v>
      </c>
    </row>
    <row r="37" spans="2:6">
      <c r="B37" s="129" t="s">
        <v>78</v>
      </c>
      <c r="C37" s="130" t="s">
        <v>32</v>
      </c>
      <c r="D37" s="130">
        <v>5</v>
      </c>
      <c r="E37" s="131">
        <f t="shared" si="0"/>
        <v>4</v>
      </c>
      <c r="F37" s="132">
        <f t="shared" si="1"/>
        <v>20</v>
      </c>
    </row>
    <row r="38" spans="2:6">
      <c r="B38" s="133" t="s">
        <v>79</v>
      </c>
      <c r="C38" s="134" t="s">
        <v>32</v>
      </c>
      <c r="D38" s="134">
        <v>4</v>
      </c>
      <c r="E38" s="135">
        <f t="shared" si="0"/>
        <v>4</v>
      </c>
      <c r="F38" s="136">
        <f t="shared" si="1"/>
        <v>16</v>
      </c>
    </row>
    <row r="40" spans="2:6">
      <c r="E40" s="15" t="s">
        <v>292</v>
      </c>
      <c r="F40" s="124">
        <f>SUM(F7:F38)/SUM(D7:D38)</f>
        <v>3.6015999999999999</v>
      </c>
    </row>
  </sheetData>
  <pageMargins left="0.75" right="0.75" top="1" bottom="1" header="0.5" footer="0.5"/>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29"/>
  <sheetViews>
    <sheetView workbookViewId="0">
      <pane xSplit="2" ySplit="2" topLeftCell="C3" activePane="bottomRight" state="frozen"/>
      <selection pane="topRight" activeCell="C1" sqref="C1"/>
      <selection pane="bottomLeft" activeCell="A3" sqref="A3"/>
      <selection pane="bottomRight" activeCell="D10" sqref="D10"/>
    </sheetView>
  </sheetViews>
  <sheetFormatPr baseColWidth="10" defaultRowHeight="15" x14ac:dyDescent="0"/>
  <cols>
    <col min="2" max="2" width="26.5" bestFit="1" customWidth="1"/>
    <col min="3" max="3" width="40.6640625" customWidth="1"/>
    <col min="4" max="4" width="27.6640625" customWidth="1"/>
    <col min="5" max="5" width="25.6640625" customWidth="1"/>
    <col min="6" max="6" width="19.83203125" bestFit="1" customWidth="1"/>
    <col min="7" max="7" width="41" customWidth="1"/>
    <col min="8" max="8" width="91" bestFit="1" customWidth="1"/>
    <col min="9" max="9" width="30.83203125" bestFit="1" customWidth="1"/>
    <col min="10" max="10" width="29.1640625" customWidth="1"/>
    <col min="11" max="11" width="32.83203125" bestFit="1" customWidth="1"/>
    <col min="12" max="12" width="63.33203125" customWidth="1"/>
  </cols>
  <sheetData>
    <row r="2" spans="2:12" ht="17">
      <c r="B2" s="100" t="s">
        <v>183</v>
      </c>
      <c r="C2" s="101" t="s">
        <v>184</v>
      </c>
      <c r="D2" s="101" t="s">
        <v>185</v>
      </c>
      <c r="E2" s="101" t="s">
        <v>186</v>
      </c>
      <c r="F2" s="101" t="s">
        <v>187</v>
      </c>
      <c r="G2" s="101" t="s">
        <v>188</v>
      </c>
      <c r="H2" s="101" t="s">
        <v>189</v>
      </c>
      <c r="I2" s="101" t="s">
        <v>190</v>
      </c>
      <c r="J2" s="101" t="s">
        <v>191</v>
      </c>
      <c r="K2" s="101" t="s">
        <v>192</v>
      </c>
      <c r="L2" s="102" t="s">
        <v>193</v>
      </c>
    </row>
    <row r="3" spans="2:12" ht="51">
      <c r="B3" s="103" t="s">
        <v>194</v>
      </c>
      <c r="C3" s="104" t="s">
        <v>195</v>
      </c>
      <c r="D3" s="104" t="s">
        <v>196</v>
      </c>
      <c r="E3" s="104" t="s">
        <v>197</v>
      </c>
      <c r="F3" s="104" t="s">
        <v>198</v>
      </c>
      <c r="G3" s="104" t="s">
        <v>199</v>
      </c>
      <c r="H3" s="104" t="s">
        <v>200</v>
      </c>
      <c r="I3" s="104" t="s">
        <v>199</v>
      </c>
      <c r="J3" s="104" t="s">
        <v>201</v>
      </c>
      <c r="K3" s="104" t="s">
        <v>199</v>
      </c>
      <c r="L3" s="105" t="s">
        <v>250</v>
      </c>
    </row>
    <row r="4" spans="2:12" ht="85">
      <c r="B4" s="106" t="s">
        <v>260</v>
      </c>
      <c r="C4" s="107" t="s">
        <v>202</v>
      </c>
      <c r="D4" s="107" t="s">
        <v>203</v>
      </c>
      <c r="E4" s="107" t="s">
        <v>204</v>
      </c>
      <c r="F4" s="107" t="s">
        <v>198</v>
      </c>
      <c r="G4" s="107" t="s">
        <v>199</v>
      </c>
      <c r="H4" s="107" t="s">
        <v>205</v>
      </c>
      <c r="I4" s="107" t="s">
        <v>199</v>
      </c>
      <c r="J4" s="107" t="s">
        <v>206</v>
      </c>
      <c r="K4" s="107" t="s">
        <v>199</v>
      </c>
      <c r="L4" s="108" t="s">
        <v>251</v>
      </c>
    </row>
    <row r="5" spans="2:12" ht="51">
      <c r="B5" s="106" t="s">
        <v>261</v>
      </c>
      <c r="C5" s="107" t="s">
        <v>207</v>
      </c>
      <c r="D5" s="107" t="s">
        <v>208</v>
      </c>
      <c r="E5" s="107" t="s">
        <v>209</v>
      </c>
      <c r="F5" s="107" t="s">
        <v>210</v>
      </c>
      <c r="G5" s="107" t="s">
        <v>199</v>
      </c>
      <c r="H5" s="107" t="s">
        <v>211</v>
      </c>
      <c r="I5" s="107" t="s">
        <v>199</v>
      </c>
      <c r="J5" s="107" t="s">
        <v>206</v>
      </c>
      <c r="K5" s="107" t="s">
        <v>212</v>
      </c>
      <c r="L5" s="108" t="s">
        <v>252</v>
      </c>
    </row>
    <row r="6" spans="2:12" ht="51">
      <c r="B6" s="106" t="s">
        <v>262</v>
      </c>
      <c r="C6" s="107" t="s">
        <v>213</v>
      </c>
      <c r="D6" s="107" t="s">
        <v>214</v>
      </c>
      <c r="E6" s="107" t="s">
        <v>209</v>
      </c>
      <c r="F6" s="107" t="s">
        <v>215</v>
      </c>
      <c r="G6" s="107" t="s">
        <v>199</v>
      </c>
      <c r="H6" s="107" t="s">
        <v>216</v>
      </c>
      <c r="I6" s="107" t="s">
        <v>199</v>
      </c>
      <c r="J6" s="107" t="s">
        <v>217</v>
      </c>
      <c r="K6" s="107" t="s">
        <v>199</v>
      </c>
      <c r="L6" s="108" t="s">
        <v>253</v>
      </c>
    </row>
    <row r="7" spans="2:12" ht="51">
      <c r="B7" s="106" t="s">
        <v>263</v>
      </c>
      <c r="C7" s="107" t="s">
        <v>218</v>
      </c>
      <c r="D7" s="107" t="s">
        <v>214</v>
      </c>
      <c r="E7" s="107" t="s">
        <v>209</v>
      </c>
      <c r="F7" s="107" t="s">
        <v>219</v>
      </c>
      <c r="G7" s="107" t="s">
        <v>220</v>
      </c>
      <c r="H7" s="107" t="s">
        <v>221</v>
      </c>
      <c r="I7" s="107" t="s">
        <v>199</v>
      </c>
      <c r="J7" s="107" t="s">
        <v>222</v>
      </c>
      <c r="K7" s="107" t="s">
        <v>223</v>
      </c>
      <c r="L7" s="108" t="s">
        <v>254</v>
      </c>
    </row>
    <row r="8" spans="2:12" ht="34">
      <c r="B8" s="106" t="s">
        <v>224</v>
      </c>
      <c r="C8" s="107" t="s">
        <v>225</v>
      </c>
      <c r="D8" s="107" t="s">
        <v>214</v>
      </c>
      <c r="E8" s="107" t="s">
        <v>209</v>
      </c>
      <c r="F8" s="107" t="s">
        <v>219</v>
      </c>
      <c r="G8" s="107" t="s">
        <v>226</v>
      </c>
      <c r="H8" s="107" t="s">
        <v>227</v>
      </c>
      <c r="I8" s="107" t="s">
        <v>228</v>
      </c>
      <c r="J8" s="107" t="s">
        <v>229</v>
      </c>
      <c r="K8" s="107" t="s">
        <v>230</v>
      </c>
      <c r="L8" s="108" t="s">
        <v>255</v>
      </c>
    </row>
    <row r="9" spans="2:12" ht="51">
      <c r="B9" s="106" t="s">
        <v>231</v>
      </c>
      <c r="C9" s="107" t="s">
        <v>232</v>
      </c>
      <c r="D9" s="107" t="s">
        <v>233</v>
      </c>
      <c r="E9" s="107" t="s">
        <v>209</v>
      </c>
      <c r="F9" s="107" t="s">
        <v>219</v>
      </c>
      <c r="G9" s="107" t="s">
        <v>234</v>
      </c>
      <c r="H9" s="107" t="s">
        <v>235</v>
      </c>
      <c r="I9" s="107" t="s">
        <v>199</v>
      </c>
      <c r="J9" s="107" t="s">
        <v>236</v>
      </c>
      <c r="K9" s="107" t="s">
        <v>199</v>
      </c>
      <c r="L9" s="108" t="s">
        <v>256</v>
      </c>
    </row>
    <row r="10" spans="2:12" ht="51">
      <c r="B10" s="106" t="s">
        <v>237</v>
      </c>
      <c r="C10" s="107" t="s">
        <v>238</v>
      </c>
      <c r="D10" s="107" t="s">
        <v>214</v>
      </c>
      <c r="E10" s="107" t="s">
        <v>209</v>
      </c>
      <c r="F10" s="107" t="s">
        <v>215</v>
      </c>
      <c r="G10" s="107" t="s">
        <v>239</v>
      </c>
      <c r="H10" s="107" t="s">
        <v>240</v>
      </c>
      <c r="I10" s="107" t="s">
        <v>241</v>
      </c>
      <c r="J10" s="107" t="s">
        <v>242</v>
      </c>
      <c r="K10" s="107" t="s">
        <v>243</v>
      </c>
      <c r="L10" s="108" t="s">
        <v>257</v>
      </c>
    </row>
    <row r="11" spans="2:12" ht="34">
      <c r="B11" s="106" t="s">
        <v>244</v>
      </c>
      <c r="C11" s="107" t="s">
        <v>245</v>
      </c>
      <c r="D11" s="107" t="s">
        <v>214</v>
      </c>
      <c r="E11" s="107" t="s">
        <v>209</v>
      </c>
      <c r="F11" s="107" t="s">
        <v>215</v>
      </c>
      <c r="G11" s="107" t="s">
        <v>239</v>
      </c>
      <c r="H11" s="107"/>
      <c r="I11" s="107" t="s">
        <v>246</v>
      </c>
      <c r="J11" s="107" t="s">
        <v>242</v>
      </c>
      <c r="K11" s="107"/>
      <c r="L11" s="108" t="s">
        <v>258</v>
      </c>
    </row>
    <row r="12" spans="2:12" ht="34">
      <c r="B12" s="109" t="s">
        <v>247</v>
      </c>
      <c r="C12" s="110" t="s">
        <v>248</v>
      </c>
      <c r="D12" s="110" t="s">
        <v>214</v>
      </c>
      <c r="E12" s="110" t="s">
        <v>209</v>
      </c>
      <c r="F12" s="110" t="s">
        <v>215</v>
      </c>
      <c r="G12" s="110" t="s">
        <v>239</v>
      </c>
      <c r="H12" s="110"/>
      <c r="I12" s="110" t="s">
        <v>249</v>
      </c>
      <c r="J12" s="110" t="s">
        <v>242</v>
      </c>
      <c r="K12" s="110"/>
      <c r="L12" s="111" t="s">
        <v>259</v>
      </c>
    </row>
    <row r="19" spans="3:4" ht="17">
      <c r="C19" s="98"/>
      <c r="D19" s="98" t="s">
        <v>193</v>
      </c>
    </row>
    <row r="20" spans="3:4" ht="17">
      <c r="C20" s="99"/>
      <c r="D20" s="99" t="s">
        <v>250</v>
      </c>
    </row>
    <row r="21" spans="3:4" ht="17">
      <c r="C21" s="99"/>
      <c r="D21" s="99" t="s">
        <v>251</v>
      </c>
    </row>
    <row r="22" spans="3:4" ht="17">
      <c r="C22" s="99"/>
      <c r="D22" s="99" t="s">
        <v>252</v>
      </c>
    </row>
    <row r="23" spans="3:4" ht="17">
      <c r="C23" s="99"/>
      <c r="D23" s="99" t="s">
        <v>253</v>
      </c>
    </row>
    <row r="24" spans="3:4" ht="17">
      <c r="C24" s="99"/>
      <c r="D24" s="99" t="s">
        <v>254</v>
      </c>
    </row>
    <row r="25" spans="3:4" ht="17">
      <c r="C25" s="99"/>
      <c r="D25" s="99" t="s">
        <v>255</v>
      </c>
    </row>
    <row r="26" spans="3:4" ht="17">
      <c r="C26" s="99"/>
      <c r="D26" s="99" t="s">
        <v>256</v>
      </c>
    </row>
    <row r="27" spans="3:4" ht="17">
      <c r="C27" s="99"/>
      <c r="D27" s="99" t="s">
        <v>257</v>
      </c>
    </row>
    <row r="28" spans="3:4" ht="17">
      <c r="C28" s="99"/>
      <c r="D28" s="99" t="s">
        <v>258</v>
      </c>
    </row>
    <row r="29" spans="3:4" ht="17">
      <c r="C29" s="99"/>
      <c r="D29" s="99" t="s">
        <v>259</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Schedule</vt:lpstr>
      <vt:lpstr>G-Chem</vt:lpstr>
      <vt:lpstr>O-Chem</vt:lpstr>
      <vt:lpstr>Biology</vt:lpstr>
      <vt:lpstr>Math</vt:lpstr>
      <vt:lpstr>Scores</vt:lpstr>
      <vt:lpstr>GPA Calculations</vt:lpstr>
      <vt:lpstr>Phylum</vt:lpstr>
    </vt:vector>
  </TitlesOfParts>
  <Company>UCLA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Randy To</dc:creator>
  <cp:lastModifiedBy>Randy To</cp:lastModifiedBy>
  <dcterms:created xsi:type="dcterms:W3CDTF">2014-05-29T19:21:21Z</dcterms:created>
  <dcterms:modified xsi:type="dcterms:W3CDTF">2014-07-23T03:53:55Z</dcterms:modified>
</cp:coreProperties>
</file>