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5516"/>
  <workbookPr showInkAnnotation="0" autoCompressPictures="0"/>
  <bookViews>
    <workbookView xWindow="1820" yWindow="0" windowWidth="24940" windowHeight="17460" tabRatio="500" activeTab="1"/>
  </bookViews>
  <sheets>
    <sheet name="Instructions" sheetId="4" r:id="rId1"/>
    <sheet name="Information Sheet" sheetId="1" r:id="rId2"/>
    <sheet name="Data Input Sheet" sheetId="2" r:id="rId3"/>
    <sheet name="School List Sheet" sheetId="3" r:id="rId4"/>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B10" i="2" l="1"/>
  <c r="B13" i="2"/>
  <c r="D19" i="2"/>
  <c r="D18" i="2"/>
  <c r="D22" i="2"/>
  <c r="D21" i="2"/>
  <c r="D20" i="2"/>
  <c r="D16" i="2"/>
  <c r="D17" i="2"/>
</calcChain>
</file>

<file path=xl/sharedStrings.xml><?xml version="1.0" encoding="utf-8"?>
<sst xmlns="http://schemas.openxmlformats.org/spreadsheetml/2006/main" count="252" uniqueCount="211">
  <si>
    <t>38+</t>
  </si>
  <si>
    <t>36-37</t>
  </si>
  <si>
    <t>34-35</t>
  </si>
  <si>
    <t>32-33</t>
  </si>
  <si>
    <t>30-31</t>
  </si>
  <si>
    <t>28-29</t>
  </si>
  <si>
    <t>below 28</t>
  </si>
  <si>
    <t>3.85+</t>
  </si>
  <si>
    <t>3.7-3.85</t>
  </si>
  <si>
    <t>3.55-3.7</t>
  </si>
  <si>
    <t>3.4-3.55</t>
  </si>
  <si>
    <t>3.25-3.4</t>
  </si>
  <si>
    <t>3-3.25</t>
  </si>
  <si>
    <t>below 3</t>
  </si>
  <si>
    <t>Figure 1. GPA and MCAT ranking table. To determine GPA, average sGPA, cGPA, and graduate GPA. To determine MCAT, average all valid MCAT scores.</t>
  </si>
  <si>
    <t>MCAT &amp;GPA</t>
  </si>
  <si>
    <t>Section 1</t>
  </si>
  <si>
    <t>Section 2</t>
  </si>
  <si>
    <t>Research Experience</t>
  </si>
  <si>
    <t>Level 5</t>
  </si>
  <si>
    <t>Level 4</t>
  </si>
  <si>
    <t xml:space="preserve">Significant, sustained research activity, generally for at least 2 years. Applicants in this category may have a poster presentation, a middle author publication in a medium- or low-impact journal, an abstract, or a thesis. These applicants have a strong research focus and perform research above the level of the average undergraduate. </t>
  </si>
  <si>
    <t>Level 3</t>
  </si>
  <si>
    <t xml:space="preserve">Moderate research activity, generally for a year or more. These applicants generally don't have publications or presentations, but may have completed a project. </t>
  </si>
  <si>
    <t>Level 2</t>
  </si>
  <si>
    <t xml:space="preserve">Slight research activity, generally for less than a year. </t>
  </si>
  <si>
    <t>Level 1</t>
  </si>
  <si>
    <t>Clinical Experience</t>
  </si>
  <si>
    <t>Significant, sustained clinical experience, generally for well over a year. These applicants have demonstrated a strong commitment to clinical endeavors and have exposure in a clinical setting well beyond the average applicant.</t>
  </si>
  <si>
    <t>Shadowing</t>
  </si>
  <si>
    <t>Slight or no shadowing experience.</t>
  </si>
  <si>
    <t>Other</t>
  </si>
  <si>
    <t>Volunteering</t>
  </si>
  <si>
    <t>Slight or no volunteering experience.</t>
  </si>
  <si>
    <t>Leadership and Teaching</t>
  </si>
  <si>
    <t>Sustained, significant teaching and/or leadership experience. This category includes applicants who teach grade school students, go on a teaching fellowship, have TA'd or tutored for long periods of time, are the head of a major organization, or have other equally demanding responsibilities.</t>
  </si>
  <si>
    <t>Some teaching and/or leadership experience, often with low-to-moderate levels of commitment or sustained activity.</t>
  </si>
  <si>
    <t>Some volunteering activity, generally with low-to-moderate levels of commitment or sustained activity.</t>
  </si>
  <si>
    <t>Slight or no leadership or teaching experience.</t>
  </si>
  <si>
    <t>Miscellaneous</t>
  </si>
  <si>
    <t xml:space="preserve">Minimal-to-moderate involvement in personal activity or work experience. This may include major personal hobbies or athletics, musicianship, or other experiences. </t>
  </si>
  <si>
    <t>Nothing else to add.</t>
  </si>
  <si>
    <t>Undergraduate School</t>
  </si>
  <si>
    <t>All other schools</t>
  </si>
  <si>
    <t>Representation in Medicine</t>
  </si>
  <si>
    <t>Underrepresented in Medicine (URM)</t>
  </si>
  <si>
    <t>Section 3</t>
  </si>
  <si>
    <t>Research (/5)</t>
  </si>
  <si>
    <t>Clinical (/3)</t>
  </si>
  <si>
    <t>Volunteering (/3)</t>
  </si>
  <si>
    <t>Leadership and Teaching (/3)</t>
  </si>
  <si>
    <t>Misc (/4)</t>
  </si>
  <si>
    <t>Undergrad (/3)</t>
  </si>
  <si>
    <t>URM (/2)</t>
  </si>
  <si>
    <t>Applicant Level</t>
  </si>
  <si>
    <t>School Categories</t>
  </si>
  <si>
    <t>Category 1</t>
  </si>
  <si>
    <t>Category 2</t>
  </si>
  <si>
    <t>Category 3</t>
  </si>
  <si>
    <t>Category 4</t>
  </si>
  <si>
    <t>Category 5</t>
  </si>
  <si>
    <t>Category 6</t>
  </si>
  <si>
    <t>Category 7</t>
  </si>
  <si>
    <t>TOP</t>
  </si>
  <si>
    <t>HIGH</t>
  </si>
  <si>
    <t>MID</t>
  </si>
  <si>
    <t>LOW</t>
  </si>
  <si>
    <t>STATE</t>
  </si>
  <si>
    <t>LOW YIELD</t>
  </si>
  <si>
    <t>DO</t>
  </si>
  <si>
    <t>Harvard</t>
  </si>
  <si>
    <t>Stanford</t>
  </si>
  <si>
    <t>Hopkins</t>
  </si>
  <si>
    <t>UCSF</t>
  </si>
  <si>
    <t>Penn</t>
  </si>
  <si>
    <t>WashU</t>
  </si>
  <si>
    <t>Yale</t>
  </si>
  <si>
    <t>Columbia</t>
  </si>
  <si>
    <t>Duke</t>
  </si>
  <si>
    <t>Chicago</t>
  </si>
  <si>
    <t>Michigan</t>
  </si>
  <si>
    <t>UCLA*</t>
  </si>
  <si>
    <t>NYU</t>
  </si>
  <si>
    <t>Uwash*</t>
  </si>
  <si>
    <t>Vanderbilt</t>
  </si>
  <si>
    <t>Pitt</t>
  </si>
  <si>
    <t>UCSD*</t>
  </si>
  <si>
    <t>Cornell</t>
  </si>
  <si>
    <t>Northwestern</t>
  </si>
  <si>
    <t>Sinai</t>
  </si>
  <si>
    <t>Baylor*</t>
  </si>
  <si>
    <t>UNC*</t>
  </si>
  <si>
    <t>Mayo</t>
  </si>
  <si>
    <t>Case Western</t>
  </si>
  <si>
    <t>Emory</t>
  </si>
  <si>
    <t>UTSW*</t>
  </si>
  <si>
    <t>UVA</t>
  </si>
  <si>
    <t>Ohio State</t>
  </si>
  <si>
    <t>USC-Keck</t>
  </si>
  <si>
    <t>Rochester</t>
  </si>
  <si>
    <t>Dartmouth</t>
  </si>
  <si>
    <t>Einstein</t>
  </si>
  <si>
    <t>Wake Forest</t>
  </si>
  <si>
    <t>Stony Brook</t>
  </si>
  <si>
    <t>Vermont</t>
  </si>
  <si>
    <t>Rush</t>
  </si>
  <si>
    <t>SLU</t>
  </si>
  <si>
    <t>VCU</t>
  </si>
  <si>
    <t>Creighton</t>
  </si>
  <si>
    <t>EVMS</t>
  </si>
  <si>
    <t>NYMC</t>
  </si>
  <si>
    <t>Albany</t>
  </si>
  <si>
    <t>Commonwealth</t>
  </si>
  <si>
    <t>Florida IU</t>
  </si>
  <si>
    <t>Loyola/Stritch</t>
  </si>
  <si>
    <t>RFU</t>
  </si>
  <si>
    <t>SUNY Downst</t>
  </si>
  <si>
    <t>VA Tech</t>
  </si>
  <si>
    <t>Loma Linda</t>
  </si>
  <si>
    <t>Quinnipiac</t>
  </si>
  <si>
    <t>Tulane</t>
  </si>
  <si>
    <t>Oakland</t>
  </si>
  <si>
    <t>Western MI</t>
  </si>
  <si>
    <t>Cooper</t>
  </si>
  <si>
    <t>Hofstra</t>
  </si>
  <si>
    <t>MC Wisconsin</t>
  </si>
  <si>
    <t>State Schools</t>
  </si>
  <si>
    <t>Apply to all</t>
  </si>
  <si>
    <t xml:space="preserve">that are in </t>
  </si>
  <si>
    <t>BU</t>
  </si>
  <si>
    <t>Brown</t>
  </si>
  <si>
    <t>Georgetown</t>
  </si>
  <si>
    <t>DO Schools</t>
  </si>
  <si>
    <t>Temple</t>
  </si>
  <si>
    <t>Jefferson</t>
  </si>
  <si>
    <t>GWU</t>
  </si>
  <si>
    <t>Drexel</t>
  </si>
  <si>
    <t>Penn State</t>
  </si>
  <si>
    <t>Tufts</t>
  </si>
  <si>
    <t>* indicates regional preference - do not apply if you are out of region</t>
  </si>
  <si>
    <t>S Level</t>
  </si>
  <si>
    <t>A Level</t>
  </si>
  <si>
    <t>B Level</t>
  </si>
  <si>
    <t>C Level</t>
  </si>
  <si>
    <t>D Level</t>
  </si>
  <si>
    <t>E Level</t>
  </si>
  <si>
    <t>Do not apply</t>
  </si>
  <si>
    <t>Total</t>
  </si>
  <si>
    <t>Consider applying</t>
  </si>
  <si>
    <t>Apply</t>
  </si>
  <si>
    <t>Only apply to DO</t>
  </si>
  <si>
    <t>Application Profile</t>
  </si>
  <si>
    <t>Category 4, 5</t>
  </si>
  <si>
    <t>WedgeDawg's Applicant Rating System</t>
  </si>
  <si>
    <t>Instructions</t>
  </si>
  <si>
    <t>ONLY CHANGE INFORMATION WITHIN THE PURPLE BOXES</t>
  </si>
  <si>
    <t>http://forums.studentdoctor.net/members/wedgedawg.459483/</t>
  </si>
  <si>
    <t>Read the Information Sheet to determine scores for each individual section for the applicant in question. Then, write those numerical scores down in the Data Input Sheet to determine Applicant Rating System Score and Applicant Level. This will also display a total recommended number of schools to apply to and the proportion of these schools that should be in each category. Schools in each category can be found on the School List Sheet.</t>
  </si>
  <si>
    <t>Medically Related</t>
  </si>
  <si>
    <t>Applicant Rating System Score</t>
  </si>
  <si>
    <t>85+</t>
  </si>
  <si>
    <t>80-84</t>
  </si>
  <si>
    <t>75-79</t>
  </si>
  <si>
    <t>ARS Score</t>
  </si>
  <si>
    <t>&lt;60</t>
  </si>
  <si>
    <t>Category 4 - 7</t>
  </si>
  <si>
    <t>Total Schools</t>
  </si>
  <si>
    <t>68-74</t>
  </si>
  <si>
    <t>60-67</t>
  </si>
  <si>
    <t>Stats</t>
  </si>
  <si>
    <t>Stats (/10)</t>
  </si>
  <si>
    <t xml:space="preserve">your state if </t>
  </si>
  <si>
    <t>applying MD</t>
  </si>
  <si>
    <t>No research activity.</t>
  </si>
  <si>
    <t xml:space="preserve">Moderate clinical experience, generally for well under a year. These applicants have adequate/sufficient exposure to clinical activity. </t>
  </si>
  <si>
    <t>Highly significant life experiences or achievements that are seen as outstanding and contribute maximally to personal and professional development. This may include Rhodes scholarships, world class musicianship, professional or Olympic athletics, significant or sustained meaningful or unique work experiences, or anything else outlandishly impressive.</t>
  </si>
  <si>
    <t>Significant, sustained research activity. Generally, applicants in this category will have a first author publication, publication in a high-impact journal, and/or solo presentation of their own, original work at a major conference. These are the research superstars who are performing work well beyond the level of an undergraduate. PhDs will generally fall into this category, too.</t>
  </si>
  <si>
    <t xml:space="preserve">Adequate shadowing or greater. </t>
  </si>
  <si>
    <t>GPA Trend</t>
  </si>
  <si>
    <t>Upward trend</t>
  </si>
  <si>
    <t>No upward trend</t>
  </si>
  <si>
    <t>Harvard, Yale, Princeton, Stanford, MIT</t>
  </si>
  <si>
    <t>New</t>
  </si>
  <si>
    <t>Old</t>
  </si>
  <si>
    <t>526+</t>
  </si>
  <si>
    <t>520-525</t>
  </si>
  <si>
    <t>512-519</t>
  </si>
  <si>
    <t>509-511</t>
  </si>
  <si>
    <t>506-508</t>
  </si>
  <si>
    <t>503-505</t>
  </si>
  <si>
    <t>below 503</t>
  </si>
  <si>
    <t xml:space="preserve">Insufficient or no clinical experience. </t>
  </si>
  <si>
    <t>Significant, sustained volunteering activity, generally over a long period of time, in one or multiple organizations. May also be working with marginalized or disadvantaged groups or in uncomfortable settings.</t>
  </si>
  <si>
    <t xml:space="preserve">All other "prestigious" or highly selective schools including other Ivies, Caltech, Duke, etc </t>
  </si>
  <si>
    <t>Shadowing (/2)</t>
  </si>
  <si>
    <t>GPA Trend (/2)</t>
  </si>
  <si>
    <t>Version 1.1 (Released April 18, 2015)</t>
  </si>
  <si>
    <t>Added new MCAT scores to MCAT/GPA table (old scores are 38+, 37-36, 34-35, 32-33, 30-31, 28-29, below 28 which correspond to their respective new scores of 526+, 520-525, 512-519, 509-511, 506-508, 503-505, below 503 based on rough percentile)</t>
  </si>
  <si>
    <t>Changed wording of Level 5 Research from "presentation at major conference" to "solo presentation of their own, original work at a major conference" (keep in mind this is an 'and' as well as an 'or' - this by itself may not necessarily make an applicant a Level 5 Research)</t>
  </si>
  <si>
    <t>Clinical multiplier has been changed so that Level 3 is +9, Level 2 is +5, and Level 1 is -10</t>
  </si>
  <si>
    <t>Shadowing has been reduced to only two levels with Level 2 being +6 and Level 1 being -5</t>
  </si>
  <si>
    <t>Changed wording of Level 3 Volunteering to include "May also be working with marginalized or disadvantaged groups or in uncomfortable settings" (keep in mind that 'may' is used because doing this with a low commitment level or for a short period of time may preclude Level 3 status)</t>
  </si>
  <si>
    <t>Added military and Peace Corp service to Level 3 Misc</t>
  </si>
  <si>
    <t>Added MIT to Level 3 Undergrad and changed working of Level 3 Undergrad to "All other "prestigious" or highly selective schools including other Ivies, Caltech, Duke, etc" - because, as many of you have pointed out, regional perceptions of prestige outside of HYPSM are so varied, this is a 'catch-all' category for other schools; however, I would ask that this level be used judiciously</t>
  </si>
  <si>
    <t>Multiplier for Undergrad changed form x4 to x3</t>
  </si>
  <si>
    <t>Added GPA Trend category with two levels - Level 2 is Upward trend and adds +4, Level 1 is No upward trend and adds +0</t>
  </si>
  <si>
    <t>Changelog</t>
  </si>
  <si>
    <t>Version 1.1</t>
  </si>
  <si>
    <t>New total cap of 121 with thresholds remaining the same</t>
  </si>
  <si>
    <t>Tulane moved from Category 4 to Category 6</t>
  </si>
  <si>
    <t>Moderately-to-highly significant life experiences or achievements. This includes other terminal graduate degrees such as PhDs or JDs, military or Peace Corp service, as well as intense involvement with a unique or meaningful non-medical activity.</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</si>
</sst>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color theme="1"/>
      <name val="Calibri"/>
      <family val="2"/>
      <scheme val="minor"/>
    </font>
    <font>
      <b/>
      <sz val="12"/>
      <color theme="1"/>
      <name val="Calibri"/>
      <family val="2"/>
      <scheme val="minor"/>
    </font>
    <font>
      <sz val="13"/>
      <color theme="1"/>
      <name val="Arial"/>
    </font>
    <font>
      <b/>
      <sz val="13"/>
      <color theme="1"/>
      <name val="Arial"/>
    </font>
    <font>
      <u/>
      <sz val="12"/>
      <color theme="10"/>
      <name val="Calibri"/>
      <family val="2"/>
      <scheme val="minor"/>
    </font>
    <font>
      <u/>
      <sz val="12"/>
      <color theme="11"/>
      <name val="Calibri"/>
      <family val="2"/>
      <scheme val="minor"/>
    </font>
    <font>
      <b/>
      <u/>
      <sz val="12"/>
      <color theme="1"/>
      <name val="Calibri"/>
      <scheme val="minor"/>
    </font>
    <font>
      <b/>
      <sz val="12"/>
      <color rgb="FFFF0000"/>
      <name val="Calibri"/>
      <scheme val="minor"/>
    </font>
    <font>
      <b/>
      <sz val="14"/>
      <color theme="1"/>
      <name val="Calibri"/>
      <scheme val="minor"/>
    </font>
    <font>
      <u/>
      <sz val="12"/>
      <color theme="1"/>
      <name val="Calibri"/>
      <scheme val="minor"/>
    </font>
    <font>
      <i/>
      <sz val="12"/>
      <color theme="1"/>
      <name val="Calibri"/>
      <scheme val="minor"/>
    </font>
    <font>
      <b/>
      <i/>
      <sz val="13"/>
      <color theme="1"/>
      <name val="Arial"/>
    </font>
  </fonts>
  <fills count="12">
    <fill>
      <patternFill patternType="none"/>
    </fill>
    <fill>
      <patternFill patternType="gray125"/>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rgb="FFFFF59D"/>
        <bgColor indexed="64"/>
      </patternFill>
    </fill>
    <fill>
      <patternFill patternType="solid">
        <fgColor theme="9" tint="0.59999389629810485"/>
        <bgColor indexed="64"/>
      </patternFill>
    </fill>
    <fill>
      <patternFill patternType="solid">
        <fgColor rgb="FFFFF58C"/>
        <bgColor indexed="64"/>
      </patternFill>
    </fill>
    <fill>
      <patternFill patternType="solid">
        <fgColor rgb="FFFFF679"/>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0" tint="-0.14999847407452621"/>
        <bgColor indexed="64"/>
      </patternFill>
    </fill>
  </fills>
  <borders count="10">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s>
  <cellStyleXfs count="8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cellStyleXfs>
  <cellXfs count="44">
    <xf numFmtId="0" fontId="0" fillId="0" borderId="0" xfId="0"/>
    <xf numFmtId="0" fontId="1" fillId="0" borderId="0" xfId="0" applyFont="1"/>
    <xf numFmtId="0" fontId="0" fillId="0" borderId="0" xfId="0" applyAlignment="1">
      <alignment wrapText="1"/>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1" fillId="0" borderId="2" xfId="0" applyFont="1" applyBorder="1"/>
    <xf numFmtId="9" fontId="0" fillId="0" borderId="0" xfId="0" applyNumberFormat="1"/>
    <xf numFmtId="1" fontId="1" fillId="0" borderId="0" xfId="0" applyNumberFormat="1" applyFont="1"/>
    <xf numFmtId="0" fontId="0" fillId="9" borderId="0" xfId="0" applyFill="1"/>
    <xf numFmtId="0" fontId="6" fillId="0" borderId="0" xfId="0" applyFont="1"/>
    <xf numFmtId="0" fontId="1" fillId="0" borderId="7" xfId="0" applyFont="1" applyBorder="1"/>
    <xf numFmtId="0" fontId="0" fillId="10" borderId="7" xfId="0" applyFill="1" applyBorder="1"/>
    <xf numFmtId="0" fontId="7" fillId="0" borderId="0" xfId="0" applyFont="1"/>
    <xf numFmtId="0" fontId="4" fillId="0" borderId="0" xfId="29"/>
    <xf numFmtId="0" fontId="8" fillId="0" borderId="1" xfId="0" applyFont="1" applyBorder="1"/>
    <xf numFmtId="0" fontId="0" fillId="0" borderId="8" xfId="0" applyBorder="1"/>
    <xf numFmtId="0" fontId="0" fillId="0" borderId="9" xfId="0" applyBorder="1"/>
    <xf numFmtId="0" fontId="1" fillId="0" borderId="8" xfId="0" applyFont="1" applyBorder="1"/>
    <xf numFmtId="0" fontId="0" fillId="0" borderId="0" xfId="0" applyBorder="1"/>
    <xf numFmtId="0" fontId="2" fillId="0" borderId="0" xfId="0" applyFont="1" applyBorder="1"/>
    <xf numFmtId="0" fontId="3" fillId="0" borderId="0" xfId="0" applyFont="1" applyBorder="1"/>
    <xf numFmtId="9" fontId="0" fillId="0" borderId="0" xfId="0" applyNumberFormat="1" applyBorder="1"/>
    <xf numFmtId="0" fontId="10" fillId="0" borderId="0" xfId="0" applyFont="1"/>
    <xf numFmtId="0" fontId="3" fillId="0" borderId="0" xfId="0" applyFont="1" applyFill="1" applyBorder="1"/>
    <xf numFmtId="0" fontId="11" fillId="0" borderId="0" xfId="0" applyFont="1" applyBorder="1"/>
    <xf numFmtId="0" fontId="11" fillId="0" borderId="0" xfId="0" applyFont="1" applyFill="1" applyBorder="1"/>
    <xf numFmtId="0" fontId="8" fillId="0" borderId="0" xfId="0" applyFont="1" applyBorder="1"/>
    <xf numFmtId="0" fontId="0" fillId="11" borderId="0" xfId="0" applyFill="1" applyBorder="1"/>
    <xf numFmtId="0" fontId="9" fillId="0" borderId="0" xfId="0" applyFont="1" applyBorder="1"/>
    <xf numFmtId="0" fontId="0" fillId="4" borderId="0" xfId="0" applyFill="1" applyBorder="1" applyAlignment="1">
      <alignment wrapText="1"/>
    </xf>
    <xf numFmtId="0" fontId="0" fillId="2" borderId="0" xfId="0" applyFill="1" applyBorder="1" applyAlignment="1">
      <alignment wrapText="1"/>
    </xf>
    <xf numFmtId="0" fontId="0" fillId="5" borderId="0" xfId="0" applyFill="1" applyBorder="1" applyAlignment="1">
      <alignment wrapText="1"/>
    </xf>
    <xf numFmtId="0" fontId="0" fillId="6" borderId="0" xfId="0" applyFill="1" applyBorder="1" applyAlignment="1">
      <alignment wrapText="1"/>
    </xf>
    <xf numFmtId="0" fontId="0" fillId="3" borderId="0" xfId="0" applyFill="1" applyBorder="1" applyAlignment="1">
      <alignment wrapText="1"/>
    </xf>
    <xf numFmtId="0" fontId="0" fillId="7" borderId="0" xfId="0" applyFill="1" applyBorder="1" applyAlignment="1">
      <alignment wrapText="1"/>
    </xf>
    <xf numFmtId="0" fontId="0" fillId="0" borderId="0" xfId="0" applyFill="1" applyBorder="1"/>
    <xf numFmtId="0" fontId="0" fillId="8" borderId="0" xfId="0" applyFill="1" applyBorder="1" applyAlignment="1">
      <alignment wrapText="1"/>
    </xf>
    <xf numFmtId="0" fontId="0" fillId="2" borderId="0" xfId="0" applyFill="1" applyBorder="1"/>
    <xf numFmtId="0" fontId="1" fillId="0" borderId="7" xfId="0" applyFont="1" applyFill="1" applyBorder="1"/>
    <xf numFmtId="0" fontId="0" fillId="0" borderId="0" xfId="0" applyAlignment="1"/>
  </cellXfs>
  <cellStyles count="8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cellStyle name="Normal" xfId="0" builtinId="0"/>
  </cellStyles>
  <dxfs count="24">
    <dxf>
      <fill>
        <patternFill patternType="solid">
          <fgColor indexed="64"/>
          <bgColor theme="5"/>
        </patternFill>
      </fill>
    </dxf>
    <dxf>
      <fill>
        <patternFill patternType="solid">
          <fgColor auto="1"/>
          <bgColor theme="5" tint="0.39997558519241921"/>
        </patternFill>
      </fill>
    </dxf>
    <dxf>
      <fill>
        <patternFill patternType="solid">
          <fgColor indexed="64"/>
          <bgColor theme="9" tint="0.59999389629810485"/>
        </patternFill>
      </fill>
    </dxf>
    <dxf>
      <fill>
        <patternFill patternType="solid">
          <fgColor indexed="64"/>
          <bgColor rgb="FFF5FFA5"/>
        </patternFill>
      </fill>
    </dxf>
    <dxf>
      <fill>
        <patternFill patternType="solid">
          <fgColor auto="1"/>
          <bgColor theme="6" tint="0.59999389629810485"/>
        </patternFill>
      </fill>
    </dxf>
    <dxf>
      <fill>
        <patternFill patternType="solid">
          <fgColor indexed="64"/>
          <bgColor theme="3" tint="0.79998168889431442"/>
        </patternFill>
      </fill>
    </dxf>
    <dxf>
      <fill>
        <patternFill patternType="solid">
          <fgColor indexed="64"/>
          <bgColor theme="5"/>
        </patternFill>
      </fill>
    </dxf>
    <dxf>
      <fill>
        <patternFill patternType="solid">
          <fgColor auto="1"/>
          <bgColor theme="5" tint="0.39997558519241921"/>
        </patternFill>
      </fill>
    </dxf>
    <dxf>
      <fill>
        <patternFill patternType="solid">
          <fgColor indexed="64"/>
          <bgColor theme="9" tint="0.59999389629810485"/>
        </patternFill>
      </fill>
    </dxf>
    <dxf>
      <fill>
        <patternFill patternType="solid">
          <fgColor indexed="64"/>
          <bgColor rgb="FFF5FFA5"/>
        </patternFill>
      </fill>
    </dxf>
    <dxf>
      <fill>
        <patternFill patternType="solid">
          <fgColor auto="1"/>
          <bgColor theme="6" tint="0.59999389629810485"/>
        </patternFill>
      </fill>
    </dxf>
    <dxf>
      <fill>
        <patternFill patternType="solid">
          <fgColor indexed="64"/>
          <bgColor theme="3" tint="0.79998168889431442"/>
        </patternFill>
      </fill>
    </dxf>
    <dxf>
      <fill>
        <patternFill patternType="solid">
          <fgColor indexed="64"/>
          <bgColor theme="3" tint="0.39997558519241921"/>
        </patternFill>
      </fill>
    </dxf>
    <dxf>
      <fill>
        <patternFill patternType="solid">
          <fgColor indexed="64"/>
          <bgColor theme="4" tint="0.39997558519241921"/>
        </patternFill>
      </fill>
    </dxf>
    <dxf>
      <fill>
        <patternFill patternType="solid">
          <fgColor indexed="64"/>
          <bgColor theme="8"/>
        </patternFill>
      </fill>
    </dxf>
    <dxf>
      <fill>
        <patternFill patternType="solid">
          <fgColor indexed="64"/>
          <bgColor theme="6" tint="0.39997558519241921"/>
        </patternFill>
      </fill>
    </dxf>
    <dxf>
      <fill>
        <patternFill patternType="solid">
          <fgColor indexed="64"/>
          <bgColor theme="2" tint="-0.249977111117893"/>
        </patternFill>
      </fill>
    </dxf>
    <dxf>
      <fill>
        <patternFill patternType="solid">
          <fgColor indexed="64"/>
          <bgColor theme="9" tint="0.39997558519241921"/>
        </patternFill>
      </fill>
    </dxf>
    <dxf>
      <fill>
        <patternFill patternType="solid">
          <fgColor indexed="64"/>
          <bgColor theme="5" tint="0.59999389629810485"/>
        </patternFill>
      </fill>
    </dxf>
    <dxf>
      <fill>
        <patternFill patternType="solid">
          <fgColor indexed="64"/>
          <bgColor theme="5" tint="0.39997558519241921"/>
        </patternFill>
      </fill>
    </dxf>
    <dxf>
      <fill>
        <patternFill patternType="solid">
          <fgColor indexed="64"/>
          <bgColor theme="5"/>
        </patternFill>
      </fill>
    </dxf>
    <dxf>
      <fill>
        <patternFill patternType="solid">
          <fgColor indexed="64"/>
          <bgColor theme="5" tint="-0.249977111117893"/>
        </patternFill>
      </fill>
    </dxf>
    <dxf>
      <fill>
        <patternFill patternType="solid">
          <fgColor indexed="64"/>
          <bgColor rgb="FFFF0000"/>
        </patternFill>
      </fill>
    </dxf>
    <dxf>
      <fill>
        <patternFill patternType="solid">
          <fgColor indexed="64"/>
          <bgColor rgb="FFFF00E8"/>
        </patternFill>
      </fill>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Proportion of School List by Category</a:t>
            </a:r>
          </a:p>
        </c:rich>
      </c:tx>
      <c:overlay val="0"/>
    </c:title>
    <c:autoTitleDeleted val="0"/>
    <c:plotArea>
      <c:layout/>
      <c:barChart>
        <c:barDir val="col"/>
        <c:grouping val="clustered"/>
        <c:varyColors val="0"/>
        <c:ser>
          <c:idx val="0"/>
          <c:order val="0"/>
          <c:tx>
            <c:strRef>
              <c:f>'School List Sheet'!$B$32</c:f>
              <c:strCache>
                <c:ptCount val="1"/>
                <c:pt idx="0">
                  <c:v>Category 1</c:v>
                </c:pt>
              </c:strCache>
            </c:strRef>
          </c:tx>
          <c:invertIfNegative val="0"/>
          <c:cat>
            <c:strRef>
              <c:f>'School List Sheet'!$C$31:$H$31</c:f>
              <c:strCache>
                <c:ptCount val="6"/>
                <c:pt idx="0">
                  <c:v>S Level</c:v>
                </c:pt>
                <c:pt idx="1">
                  <c:v>A Level</c:v>
                </c:pt>
                <c:pt idx="2">
                  <c:v>B Level</c:v>
                </c:pt>
                <c:pt idx="3">
                  <c:v>C Level</c:v>
                </c:pt>
                <c:pt idx="4">
                  <c:v>D Level</c:v>
                </c:pt>
                <c:pt idx="5">
                  <c:v>E Level</c:v>
                </c:pt>
              </c:strCache>
            </c:strRef>
          </c:cat>
          <c:val>
            <c:numRef>
              <c:f>'School List Sheet'!$C$32:$H$32</c:f>
              <c:numCache>
                <c:formatCode>0%</c:formatCode>
                <c:ptCount val="6"/>
                <c:pt idx="0">
                  <c:v>0.45</c:v>
                </c:pt>
                <c:pt idx="1">
                  <c:v>0.3</c:v>
                </c:pt>
                <c:pt idx="2">
                  <c:v>0.1</c:v>
                </c:pt>
                <c:pt idx="3">
                  <c:v>0.05</c:v>
                </c:pt>
                <c:pt idx="4">
                  <c:v>0.0</c:v>
                </c:pt>
                <c:pt idx="5">
                  <c:v>0.0</c:v>
                </c:pt>
              </c:numCache>
            </c:numRef>
          </c:val>
        </c:ser>
        <c:ser>
          <c:idx val="1"/>
          <c:order val="1"/>
          <c:tx>
            <c:strRef>
              <c:f>'School List Sheet'!$B$33</c:f>
              <c:strCache>
                <c:ptCount val="1"/>
                <c:pt idx="0">
                  <c:v>Category 2</c:v>
                </c:pt>
              </c:strCache>
            </c:strRef>
          </c:tx>
          <c:invertIfNegative val="0"/>
          <c:cat>
            <c:strRef>
              <c:f>'School List Sheet'!$C$31:$H$31</c:f>
              <c:strCache>
                <c:ptCount val="6"/>
                <c:pt idx="0">
                  <c:v>S Level</c:v>
                </c:pt>
                <c:pt idx="1">
                  <c:v>A Level</c:v>
                </c:pt>
                <c:pt idx="2">
                  <c:v>B Level</c:v>
                </c:pt>
                <c:pt idx="3">
                  <c:v>C Level</c:v>
                </c:pt>
                <c:pt idx="4">
                  <c:v>D Level</c:v>
                </c:pt>
                <c:pt idx="5">
                  <c:v>E Level</c:v>
                </c:pt>
              </c:strCache>
            </c:strRef>
          </c:cat>
          <c:val>
            <c:numRef>
              <c:f>'School List Sheet'!$C$33:$H$33</c:f>
              <c:numCache>
                <c:formatCode>0%</c:formatCode>
                <c:ptCount val="6"/>
                <c:pt idx="0">
                  <c:v>0.35</c:v>
                </c:pt>
                <c:pt idx="1">
                  <c:v>0.3</c:v>
                </c:pt>
                <c:pt idx="2">
                  <c:v>0.2</c:v>
                </c:pt>
                <c:pt idx="3">
                  <c:v>0.15</c:v>
                </c:pt>
                <c:pt idx="4">
                  <c:v>0.05</c:v>
                </c:pt>
                <c:pt idx="5">
                  <c:v>0.0</c:v>
                </c:pt>
              </c:numCache>
            </c:numRef>
          </c:val>
        </c:ser>
        <c:ser>
          <c:idx val="2"/>
          <c:order val="2"/>
          <c:tx>
            <c:strRef>
              <c:f>'School List Sheet'!$B$34</c:f>
              <c:strCache>
                <c:ptCount val="1"/>
                <c:pt idx="0">
                  <c:v>Category 3</c:v>
                </c:pt>
              </c:strCache>
            </c:strRef>
          </c:tx>
          <c:invertIfNegative val="0"/>
          <c:cat>
            <c:strRef>
              <c:f>'School List Sheet'!$C$31:$H$31</c:f>
              <c:strCache>
                <c:ptCount val="6"/>
                <c:pt idx="0">
                  <c:v>S Level</c:v>
                </c:pt>
                <c:pt idx="1">
                  <c:v>A Level</c:v>
                </c:pt>
                <c:pt idx="2">
                  <c:v>B Level</c:v>
                </c:pt>
                <c:pt idx="3">
                  <c:v>C Level</c:v>
                </c:pt>
                <c:pt idx="4">
                  <c:v>D Level</c:v>
                </c:pt>
                <c:pt idx="5">
                  <c:v>E Level</c:v>
                </c:pt>
              </c:strCache>
            </c:strRef>
          </c:cat>
          <c:val>
            <c:numRef>
              <c:f>'School List Sheet'!$C$34:$H$34</c:f>
              <c:numCache>
                <c:formatCode>0%</c:formatCode>
                <c:ptCount val="6"/>
                <c:pt idx="0">
                  <c:v>0.15</c:v>
                </c:pt>
                <c:pt idx="1">
                  <c:v>0.25</c:v>
                </c:pt>
                <c:pt idx="2">
                  <c:v>0.35</c:v>
                </c:pt>
                <c:pt idx="3">
                  <c:v>0.25</c:v>
                </c:pt>
                <c:pt idx="4">
                  <c:v>0.15</c:v>
                </c:pt>
                <c:pt idx="5">
                  <c:v>0.0</c:v>
                </c:pt>
              </c:numCache>
            </c:numRef>
          </c:val>
        </c:ser>
        <c:ser>
          <c:idx val="3"/>
          <c:order val="3"/>
          <c:tx>
            <c:strRef>
              <c:f>'School List Sheet'!$B$35</c:f>
              <c:strCache>
                <c:ptCount val="1"/>
                <c:pt idx="0">
                  <c:v>Category 4 - 7</c:v>
                </c:pt>
              </c:strCache>
            </c:strRef>
          </c:tx>
          <c:invertIfNegative val="0"/>
          <c:cat>
            <c:strRef>
              <c:f>'School List Sheet'!$C$31:$H$31</c:f>
              <c:strCache>
                <c:ptCount val="6"/>
                <c:pt idx="0">
                  <c:v>S Level</c:v>
                </c:pt>
                <c:pt idx="1">
                  <c:v>A Level</c:v>
                </c:pt>
                <c:pt idx="2">
                  <c:v>B Level</c:v>
                </c:pt>
                <c:pt idx="3">
                  <c:v>C Level</c:v>
                </c:pt>
                <c:pt idx="4">
                  <c:v>D Level</c:v>
                </c:pt>
                <c:pt idx="5">
                  <c:v>E Level</c:v>
                </c:pt>
              </c:strCache>
            </c:strRef>
          </c:cat>
          <c:val>
            <c:numRef>
              <c:f>'School List Sheet'!$C$35:$H$35</c:f>
              <c:numCache>
                <c:formatCode>0%</c:formatCode>
                <c:ptCount val="6"/>
                <c:pt idx="0">
                  <c:v>0.05</c:v>
                </c:pt>
                <c:pt idx="1">
                  <c:v>0.15</c:v>
                </c:pt>
                <c:pt idx="2">
                  <c:v>0.35</c:v>
                </c:pt>
                <c:pt idx="3">
                  <c:v>0.55</c:v>
                </c:pt>
                <c:pt idx="4">
                  <c:v>0.8</c:v>
                </c:pt>
                <c:pt idx="5">
                  <c:v>1.0</c:v>
                </c:pt>
              </c:numCache>
            </c:numRef>
          </c:val>
        </c:ser>
        <c:dLbls>
          <c:showLegendKey val="0"/>
          <c:showVal val="0"/>
          <c:showCatName val="0"/>
          <c:showSerName val="0"/>
          <c:showPercent val="0"/>
          <c:showBubbleSize val="0"/>
        </c:dLbls>
        <c:gapWidth val="150"/>
        <c:axId val="2124659528"/>
        <c:axId val="2124662648"/>
      </c:barChart>
      <c:catAx>
        <c:axId val="2124659528"/>
        <c:scaling>
          <c:orientation val="minMax"/>
        </c:scaling>
        <c:delete val="0"/>
        <c:axPos val="b"/>
        <c:majorTickMark val="out"/>
        <c:minorTickMark val="none"/>
        <c:tickLblPos val="nextTo"/>
        <c:crossAx val="2124662648"/>
        <c:crosses val="autoZero"/>
        <c:auto val="1"/>
        <c:lblAlgn val="ctr"/>
        <c:lblOffset val="100"/>
        <c:noMultiLvlLbl val="0"/>
      </c:catAx>
      <c:valAx>
        <c:axId val="2124662648"/>
        <c:scaling>
          <c:orientation val="minMax"/>
          <c:max val="1.0"/>
        </c:scaling>
        <c:delete val="0"/>
        <c:axPos val="l"/>
        <c:majorGridlines/>
        <c:numFmt formatCode="0%" sourceLinked="1"/>
        <c:majorTickMark val="out"/>
        <c:minorTickMark val="none"/>
        <c:tickLblPos val="nextTo"/>
        <c:crossAx val="2124659528"/>
        <c:crosses val="autoZero"/>
        <c:crossBetween val="between"/>
      </c:valAx>
    </c:plotArea>
    <c:legend>
      <c:legendPos val="r"/>
      <c:overlay val="0"/>
    </c:legend>
    <c:plotVisOnly val="1"/>
    <c:dispBlanksAs val="gap"/>
    <c:showDLblsOverMax val="0"/>
  </c:chart>
  <c:printSettings>
    <c:headerFooter/>
    <c:pageMargins b="1.0" l="0.75" r="0.75" t="1.0"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336550</xdr:colOff>
      <xdr:row>17</xdr:row>
      <xdr:rowOff>38100</xdr:rowOff>
    </xdr:from>
    <xdr:to>
      <xdr:col>15</xdr:col>
      <xdr:colOff>584200</xdr:colOff>
      <xdr:row>38</xdr:row>
      <xdr:rowOff>38100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forums.studentdoctor.net/members/wedgedawg.459483/"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F30"/>
  <sheetViews>
    <sheetView topLeftCell="A11" workbookViewId="0">
      <selection activeCell="F26" sqref="F26"/>
    </sheetView>
  </sheetViews>
  <sheetFormatPr baseColWidth="10" defaultRowHeight="15" x14ac:dyDescent="0"/>
  <cols>
    <col min="6" max="6" width="52.6640625" customWidth="1"/>
  </cols>
  <sheetData>
    <row r="2" spans="3:6">
      <c r="C2" s="13" t="s">
        <v>153</v>
      </c>
    </row>
    <row r="3" spans="3:6">
      <c r="C3" t="s">
        <v>196</v>
      </c>
    </row>
    <row r="5" spans="3:6">
      <c r="F5" s="1" t="s">
        <v>154</v>
      </c>
    </row>
    <row r="7" spans="3:6" ht="120">
      <c r="F7" s="2" t="s">
        <v>157</v>
      </c>
    </row>
    <row r="12" spans="3:6">
      <c r="C12" s="17" t="s">
        <v>156</v>
      </c>
    </row>
    <row r="17" spans="6:6">
      <c r="F17" s="1" t="s">
        <v>206</v>
      </c>
    </row>
    <row r="19" spans="6:6">
      <c r="F19" s="1" t="s">
        <v>207</v>
      </c>
    </row>
    <row r="20" spans="6:6" ht="75">
      <c r="F20" s="2" t="s">
        <v>197</v>
      </c>
    </row>
    <row r="21" spans="6:6" ht="75">
      <c r="F21" s="2" t="s">
        <v>198</v>
      </c>
    </row>
    <row r="22" spans="6:6" ht="30">
      <c r="F22" s="2" t="s">
        <v>199</v>
      </c>
    </row>
    <row r="23" spans="6:6" ht="30">
      <c r="F23" s="2" t="s">
        <v>200</v>
      </c>
    </row>
    <row r="24" spans="6:6" ht="75">
      <c r="F24" s="2" t="s">
        <v>201</v>
      </c>
    </row>
    <row r="25" spans="6:6">
      <c r="F25" s="2" t="s">
        <v>202</v>
      </c>
    </row>
    <row r="26" spans="6:6" ht="105">
      <c r="F26" s="2" t="s">
        <v>203</v>
      </c>
    </row>
    <row r="27" spans="6:6">
      <c r="F27" s="2" t="s">
        <v>204</v>
      </c>
    </row>
    <row r="28" spans="6:6" ht="30">
      <c r="F28" s="2" t="s">
        <v>205</v>
      </c>
    </row>
    <row r="29" spans="6:6">
      <c r="F29" s="43" t="s">
        <v>208</v>
      </c>
    </row>
    <row r="30" spans="6:6">
      <c r="F30" s="43" t="s">
        <v>209</v>
      </c>
    </row>
  </sheetData>
  <hyperlinks>
    <hyperlink ref="C12" r:id="rId1"/>
  </hyperlink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tabSelected="1" workbookViewId="0">
      <selection activeCell="C53" sqref="C53"/>
    </sheetView>
  </sheetViews>
  <sheetFormatPr baseColWidth="10" defaultRowHeight="15" x14ac:dyDescent="0"/>
  <cols>
    <col min="3" max="3" width="42.5" customWidth="1"/>
    <col min="4" max="4" width="13.6640625" customWidth="1"/>
    <col min="11" max="11" width="11.33203125" customWidth="1"/>
  </cols>
  <sheetData>
    <row r="1" spans="1:15" ht="18">
      <c r="A1" s="1" t="s">
        <v>16</v>
      </c>
      <c r="B1" s="18" t="s">
        <v>169</v>
      </c>
      <c r="C1" s="4"/>
      <c r="D1" s="4"/>
      <c r="E1" s="4"/>
      <c r="F1" s="4"/>
      <c r="G1" s="4"/>
      <c r="H1" s="4"/>
      <c r="I1" s="4"/>
      <c r="J1" s="4"/>
      <c r="K1" s="4"/>
      <c r="L1" s="4"/>
      <c r="M1" s="4"/>
      <c r="N1" s="4"/>
      <c r="O1" s="5"/>
    </row>
    <row r="2" spans="1:15">
      <c r="A2" s="1"/>
      <c r="B2" s="21"/>
      <c r="C2" s="22"/>
      <c r="D2" s="22"/>
      <c r="E2" s="22"/>
      <c r="F2" s="22"/>
      <c r="G2" s="22"/>
      <c r="H2" s="22"/>
      <c r="I2" s="22"/>
      <c r="J2" s="22"/>
      <c r="K2" s="22"/>
      <c r="L2" s="22"/>
      <c r="M2" s="22"/>
      <c r="N2" s="22"/>
      <c r="O2" s="20"/>
    </row>
    <row r="3" spans="1:15">
      <c r="B3" s="19"/>
      <c r="C3" s="22"/>
      <c r="D3" s="22"/>
      <c r="E3" s="22"/>
      <c r="F3" s="22"/>
      <c r="G3" s="22"/>
      <c r="H3" s="22"/>
      <c r="I3" s="22"/>
      <c r="J3" s="22"/>
      <c r="K3" s="22"/>
      <c r="L3" s="22"/>
      <c r="M3" s="22"/>
      <c r="N3" s="22"/>
      <c r="O3" s="20"/>
    </row>
    <row r="4" spans="1:15" ht="16">
      <c r="B4" s="19"/>
      <c r="C4" s="22"/>
      <c r="D4" s="24" t="s">
        <v>15</v>
      </c>
      <c r="E4" s="24" t="s">
        <v>184</v>
      </c>
      <c r="F4" s="24" t="s">
        <v>185</v>
      </c>
      <c r="G4" s="24" t="s">
        <v>186</v>
      </c>
      <c r="H4" s="24" t="s">
        <v>187</v>
      </c>
      <c r="I4" s="24" t="s">
        <v>188</v>
      </c>
      <c r="J4" s="24" t="s">
        <v>189</v>
      </c>
      <c r="K4" s="24" t="s">
        <v>190</v>
      </c>
      <c r="L4" s="28" t="s">
        <v>182</v>
      </c>
      <c r="M4" s="22"/>
      <c r="N4" s="22"/>
      <c r="O4" s="20"/>
    </row>
    <row r="5" spans="1:15" ht="16">
      <c r="B5" s="19"/>
      <c r="C5" s="22"/>
      <c r="D5" s="23"/>
      <c r="E5" s="24" t="s">
        <v>0</v>
      </c>
      <c r="F5" s="24" t="s">
        <v>1</v>
      </c>
      <c r="G5" s="24" t="s">
        <v>2</v>
      </c>
      <c r="H5" s="24" t="s">
        <v>3</v>
      </c>
      <c r="I5" s="24" t="s">
        <v>4</v>
      </c>
      <c r="J5" s="24" t="s">
        <v>5</v>
      </c>
      <c r="K5" s="24" t="s">
        <v>6</v>
      </c>
      <c r="L5" s="29" t="s">
        <v>183</v>
      </c>
      <c r="M5" s="22"/>
      <c r="N5" s="22"/>
      <c r="O5" s="20"/>
    </row>
    <row r="6" spans="1:15" ht="16">
      <c r="B6" s="19"/>
      <c r="C6" s="22"/>
      <c r="D6" s="24" t="s">
        <v>7</v>
      </c>
      <c r="E6" s="23">
        <v>10</v>
      </c>
      <c r="F6" s="23">
        <v>9</v>
      </c>
      <c r="G6" s="23">
        <v>8</v>
      </c>
      <c r="H6" s="23">
        <v>6</v>
      </c>
      <c r="I6" s="23">
        <v>5</v>
      </c>
      <c r="J6" s="23">
        <v>5</v>
      </c>
      <c r="K6" s="23">
        <v>4</v>
      </c>
      <c r="L6" s="22"/>
      <c r="M6" s="22"/>
      <c r="N6" s="22"/>
      <c r="O6" s="20"/>
    </row>
    <row r="7" spans="1:15" ht="16">
      <c r="B7" s="19"/>
      <c r="C7" s="22"/>
      <c r="D7" s="24" t="s">
        <v>8</v>
      </c>
      <c r="E7" s="23">
        <v>9</v>
      </c>
      <c r="F7" s="23">
        <v>8</v>
      </c>
      <c r="G7" s="23">
        <v>7</v>
      </c>
      <c r="H7" s="23">
        <v>6</v>
      </c>
      <c r="I7" s="23">
        <v>5</v>
      </c>
      <c r="J7" s="23">
        <v>4</v>
      </c>
      <c r="K7" s="23">
        <v>2</v>
      </c>
      <c r="L7" s="22"/>
      <c r="M7" s="22"/>
      <c r="N7" s="22"/>
      <c r="O7" s="20"/>
    </row>
    <row r="8" spans="1:15" ht="16">
      <c r="B8" s="19"/>
      <c r="C8" s="22"/>
      <c r="D8" s="24" t="s">
        <v>9</v>
      </c>
      <c r="E8" s="23">
        <v>8</v>
      </c>
      <c r="F8" s="23">
        <v>7</v>
      </c>
      <c r="G8" s="23">
        <v>6</v>
      </c>
      <c r="H8" s="23">
        <v>5</v>
      </c>
      <c r="I8" s="23">
        <v>4</v>
      </c>
      <c r="J8" s="23">
        <v>3</v>
      </c>
      <c r="K8" s="23">
        <v>1</v>
      </c>
      <c r="L8" s="22"/>
      <c r="M8" s="22"/>
      <c r="N8" s="22"/>
      <c r="O8" s="20"/>
    </row>
    <row r="9" spans="1:15" ht="16">
      <c r="B9" s="19"/>
      <c r="C9" s="22"/>
      <c r="D9" s="24" t="s">
        <v>10</v>
      </c>
      <c r="E9" s="23">
        <v>7</v>
      </c>
      <c r="F9" s="23">
        <v>6</v>
      </c>
      <c r="G9" s="23">
        <v>5</v>
      </c>
      <c r="H9" s="23">
        <v>4</v>
      </c>
      <c r="I9" s="23">
        <v>3</v>
      </c>
      <c r="J9" s="23">
        <v>2</v>
      </c>
      <c r="K9" s="23">
        <v>1</v>
      </c>
      <c r="L9" s="22"/>
      <c r="M9" s="22"/>
      <c r="N9" s="22"/>
      <c r="O9" s="20"/>
    </row>
    <row r="10" spans="1:15" ht="16">
      <c r="B10" s="19"/>
      <c r="C10" s="22"/>
      <c r="D10" s="24" t="s">
        <v>11</v>
      </c>
      <c r="E10" s="23">
        <v>6</v>
      </c>
      <c r="F10" s="23">
        <v>5</v>
      </c>
      <c r="G10" s="23">
        <v>4</v>
      </c>
      <c r="H10" s="23">
        <v>3</v>
      </c>
      <c r="I10" s="23">
        <v>2</v>
      </c>
      <c r="J10" s="23">
        <v>1</v>
      </c>
      <c r="K10" s="23">
        <v>0</v>
      </c>
      <c r="L10" s="22"/>
      <c r="M10" s="22"/>
      <c r="N10" s="22"/>
      <c r="O10" s="20"/>
    </row>
    <row r="11" spans="1:15" ht="16">
      <c r="B11" s="19"/>
      <c r="C11" s="22"/>
      <c r="D11" s="24" t="s">
        <v>12</v>
      </c>
      <c r="E11" s="23">
        <v>5</v>
      </c>
      <c r="F11" s="23">
        <v>3</v>
      </c>
      <c r="G11" s="23">
        <v>3</v>
      </c>
      <c r="H11" s="23">
        <v>2</v>
      </c>
      <c r="I11" s="23">
        <v>1</v>
      </c>
      <c r="J11" s="23">
        <v>1</v>
      </c>
      <c r="K11" s="23">
        <v>0</v>
      </c>
      <c r="L11" s="22"/>
      <c r="M11" s="22"/>
      <c r="N11" s="22"/>
      <c r="O11" s="20"/>
    </row>
    <row r="12" spans="1:15" ht="16">
      <c r="B12" s="19"/>
      <c r="C12" s="22"/>
      <c r="D12" s="24" t="s">
        <v>13</v>
      </c>
      <c r="E12" s="23">
        <v>3</v>
      </c>
      <c r="F12" s="23">
        <v>2</v>
      </c>
      <c r="G12" s="23">
        <v>2</v>
      </c>
      <c r="H12" s="23">
        <v>1</v>
      </c>
      <c r="I12" s="23">
        <v>1</v>
      </c>
      <c r="J12" s="23">
        <v>0</v>
      </c>
      <c r="K12" s="23">
        <v>-1</v>
      </c>
      <c r="L12" s="22"/>
      <c r="M12" s="22"/>
      <c r="N12" s="22"/>
      <c r="O12" s="20"/>
    </row>
    <row r="13" spans="1:15">
      <c r="B13" s="6"/>
      <c r="C13" s="7"/>
      <c r="D13" s="7" t="s">
        <v>14</v>
      </c>
      <c r="E13" s="7"/>
      <c r="F13" s="7"/>
      <c r="G13" s="7"/>
      <c r="H13" s="7"/>
      <c r="I13" s="7"/>
      <c r="J13" s="7"/>
      <c r="K13" s="7"/>
      <c r="L13" s="7"/>
      <c r="M13" s="7"/>
      <c r="N13" s="7"/>
      <c r="O13" s="8"/>
    </row>
    <row r="15" spans="1:15" ht="18">
      <c r="A15" s="1" t="s">
        <v>17</v>
      </c>
      <c r="B15" s="30" t="s">
        <v>158</v>
      </c>
      <c r="C15" s="22"/>
      <c r="D15" s="27"/>
      <c r="E15" s="22"/>
    </row>
    <row r="16" spans="1:15">
      <c r="B16" s="31"/>
      <c r="C16" s="31"/>
      <c r="D16" s="22"/>
      <c r="E16" s="22"/>
    </row>
    <row r="17" spans="2:5">
      <c r="B17" s="32" t="s">
        <v>18</v>
      </c>
      <c r="C17" s="22"/>
      <c r="D17" s="39"/>
      <c r="E17" s="22"/>
    </row>
    <row r="18" spans="2:5" ht="120">
      <c r="B18" s="22" t="s">
        <v>19</v>
      </c>
      <c r="C18" s="33" t="s">
        <v>176</v>
      </c>
      <c r="D18" s="22"/>
      <c r="E18" s="22"/>
    </row>
    <row r="19" spans="2:5" ht="105">
      <c r="B19" s="22" t="s">
        <v>20</v>
      </c>
      <c r="C19" s="34" t="s">
        <v>21</v>
      </c>
      <c r="D19" s="22"/>
      <c r="E19" s="22"/>
    </row>
    <row r="20" spans="2:5" ht="60">
      <c r="B20" s="22" t="s">
        <v>22</v>
      </c>
      <c r="C20" s="35" t="s">
        <v>23</v>
      </c>
      <c r="D20" s="22"/>
      <c r="E20" s="22"/>
    </row>
    <row r="21" spans="2:5" ht="30">
      <c r="B21" s="22" t="s">
        <v>24</v>
      </c>
      <c r="C21" s="36" t="s">
        <v>25</v>
      </c>
      <c r="D21" s="22"/>
      <c r="E21" s="22"/>
    </row>
    <row r="22" spans="2:5">
      <c r="B22" s="22" t="s">
        <v>26</v>
      </c>
      <c r="C22" s="37" t="s">
        <v>173</v>
      </c>
      <c r="D22" s="22"/>
      <c r="E22" s="22"/>
    </row>
    <row r="23" spans="2:5">
      <c r="B23" s="31"/>
      <c r="C23" s="31"/>
      <c r="D23" s="22"/>
      <c r="E23" s="22"/>
    </row>
    <row r="24" spans="2:5">
      <c r="B24" s="32" t="s">
        <v>27</v>
      </c>
      <c r="C24" s="22"/>
      <c r="D24" s="22"/>
      <c r="E24" s="22"/>
    </row>
    <row r="25" spans="2:5" ht="75">
      <c r="B25" s="22" t="s">
        <v>22</v>
      </c>
      <c r="C25" s="34" t="s">
        <v>28</v>
      </c>
      <c r="D25" s="22"/>
      <c r="E25" s="22"/>
    </row>
    <row r="26" spans="2:5" ht="45">
      <c r="B26" s="22" t="s">
        <v>24</v>
      </c>
      <c r="C26" s="38" t="s">
        <v>174</v>
      </c>
      <c r="D26" s="22"/>
      <c r="E26" s="22"/>
    </row>
    <row r="27" spans="2:5">
      <c r="B27" s="22" t="s">
        <v>26</v>
      </c>
      <c r="C27" s="37" t="s">
        <v>191</v>
      </c>
      <c r="D27" s="22"/>
      <c r="E27" s="22"/>
    </row>
    <row r="28" spans="2:5">
      <c r="B28" s="31"/>
      <c r="C28" s="31"/>
      <c r="D28" s="22"/>
      <c r="E28" s="22"/>
    </row>
    <row r="29" spans="2:5">
      <c r="B29" s="32" t="s">
        <v>29</v>
      </c>
      <c r="C29" s="22"/>
      <c r="D29" s="22"/>
      <c r="E29" s="22"/>
    </row>
    <row r="30" spans="2:5">
      <c r="B30" s="22" t="s">
        <v>24</v>
      </c>
      <c r="C30" s="34" t="s">
        <v>177</v>
      </c>
      <c r="D30" s="22"/>
      <c r="E30" s="22"/>
    </row>
    <row r="31" spans="2:5">
      <c r="B31" s="22" t="s">
        <v>26</v>
      </c>
      <c r="C31" s="37" t="s">
        <v>30</v>
      </c>
      <c r="D31" s="22"/>
      <c r="E31" s="22"/>
    </row>
    <row r="32" spans="2:5">
      <c r="B32" s="39"/>
      <c r="C32" s="39"/>
      <c r="D32" s="22"/>
      <c r="E32" s="22"/>
    </row>
    <row r="33" spans="1:5" ht="18">
      <c r="A33" s="1" t="s">
        <v>46</v>
      </c>
      <c r="B33" s="30" t="s">
        <v>31</v>
      </c>
      <c r="C33" s="22"/>
      <c r="D33" s="22"/>
      <c r="E33" s="22"/>
    </row>
    <row r="34" spans="1:5">
      <c r="B34" s="31"/>
      <c r="C34" s="31"/>
      <c r="D34" s="22"/>
      <c r="E34" s="22"/>
    </row>
    <row r="35" spans="1:5">
      <c r="B35" s="32" t="s">
        <v>32</v>
      </c>
      <c r="C35" s="22"/>
      <c r="D35" s="22"/>
      <c r="E35" s="22"/>
    </row>
    <row r="36" spans="1:5" ht="75">
      <c r="B36" s="22" t="s">
        <v>22</v>
      </c>
      <c r="C36" s="34" t="s">
        <v>192</v>
      </c>
      <c r="D36" s="22"/>
      <c r="E36" s="22"/>
    </row>
    <row r="37" spans="1:5" ht="45">
      <c r="B37" s="22" t="s">
        <v>24</v>
      </c>
      <c r="C37" s="38" t="s">
        <v>37</v>
      </c>
      <c r="D37" s="22"/>
      <c r="E37" s="22"/>
    </row>
    <row r="38" spans="1:5">
      <c r="B38" s="22" t="s">
        <v>26</v>
      </c>
      <c r="C38" s="37" t="s">
        <v>33</v>
      </c>
      <c r="D38" s="22"/>
      <c r="E38" s="22"/>
    </row>
    <row r="39" spans="1:5">
      <c r="B39" s="31"/>
      <c r="C39" s="31"/>
      <c r="D39" s="22"/>
      <c r="E39" s="22"/>
    </row>
    <row r="40" spans="1:5">
      <c r="B40" s="32" t="s">
        <v>34</v>
      </c>
      <c r="C40" s="22"/>
      <c r="D40" s="22"/>
      <c r="E40" s="22"/>
    </row>
    <row r="41" spans="1:5" ht="90">
      <c r="B41" s="22" t="s">
        <v>22</v>
      </c>
      <c r="C41" s="34" t="s">
        <v>35</v>
      </c>
      <c r="D41" s="22"/>
      <c r="E41" s="22"/>
    </row>
    <row r="42" spans="1:5" ht="45">
      <c r="B42" s="22" t="s">
        <v>24</v>
      </c>
      <c r="C42" s="38" t="s">
        <v>36</v>
      </c>
      <c r="D42" s="22"/>
      <c r="E42" s="22"/>
    </row>
    <row r="43" spans="1:5">
      <c r="B43" s="22" t="s">
        <v>26</v>
      </c>
      <c r="C43" s="37" t="s">
        <v>38</v>
      </c>
      <c r="D43" s="22"/>
      <c r="E43" s="22"/>
    </row>
    <row r="44" spans="1:5">
      <c r="B44" s="31"/>
      <c r="C44" s="31"/>
      <c r="D44" s="22"/>
      <c r="E44" s="22"/>
    </row>
    <row r="45" spans="1:5">
      <c r="B45" s="32" t="s">
        <v>39</v>
      </c>
      <c r="C45" s="22"/>
      <c r="D45" s="22"/>
      <c r="E45" s="22"/>
    </row>
    <row r="46" spans="1:5" ht="120">
      <c r="B46" s="22" t="s">
        <v>20</v>
      </c>
      <c r="C46" s="33" t="s">
        <v>175</v>
      </c>
      <c r="D46" s="22"/>
      <c r="E46" s="22"/>
    </row>
    <row r="47" spans="1:5" ht="75">
      <c r="B47" s="22" t="s">
        <v>22</v>
      </c>
      <c r="C47" s="34" t="s">
        <v>210</v>
      </c>
      <c r="D47" s="22"/>
      <c r="E47" s="22"/>
    </row>
    <row r="48" spans="1:5" ht="60">
      <c r="B48" s="22" t="s">
        <v>24</v>
      </c>
      <c r="C48" s="38" t="s">
        <v>40</v>
      </c>
      <c r="D48" s="22"/>
      <c r="E48" s="22"/>
    </row>
    <row r="49" spans="2:5">
      <c r="B49" s="22" t="s">
        <v>26</v>
      </c>
      <c r="C49" s="37" t="s">
        <v>41</v>
      </c>
      <c r="D49" s="22"/>
      <c r="E49" s="22"/>
    </row>
    <row r="50" spans="2:5">
      <c r="B50" s="31"/>
      <c r="C50" s="31"/>
      <c r="D50" s="22"/>
      <c r="E50" s="22"/>
    </row>
    <row r="51" spans="2:5">
      <c r="B51" s="32" t="s">
        <v>42</v>
      </c>
      <c r="C51" s="22"/>
      <c r="D51" s="22"/>
      <c r="E51" s="22"/>
    </row>
    <row r="52" spans="2:5">
      <c r="B52" s="22" t="s">
        <v>22</v>
      </c>
      <c r="C52" s="33" t="s">
        <v>181</v>
      </c>
      <c r="D52" s="22"/>
      <c r="E52" s="22"/>
    </row>
    <row r="53" spans="2:5" ht="30">
      <c r="B53" s="22" t="s">
        <v>24</v>
      </c>
      <c r="C53" s="34" t="s">
        <v>193</v>
      </c>
      <c r="D53" s="22"/>
      <c r="E53" s="22"/>
    </row>
    <row r="54" spans="2:5">
      <c r="B54" s="22" t="s">
        <v>26</v>
      </c>
      <c r="C54" s="40" t="s">
        <v>43</v>
      </c>
      <c r="D54" s="22"/>
      <c r="E54" s="22"/>
    </row>
    <row r="55" spans="2:5">
      <c r="B55" s="31"/>
      <c r="C55" s="31"/>
      <c r="D55" s="22"/>
      <c r="E55" s="22"/>
    </row>
    <row r="56" spans="2:5">
      <c r="B56" s="32" t="s">
        <v>44</v>
      </c>
      <c r="C56" s="22"/>
      <c r="D56" s="22"/>
      <c r="E56" s="22"/>
    </row>
    <row r="57" spans="2:5">
      <c r="B57" s="22" t="s">
        <v>24</v>
      </c>
      <c r="C57" s="34" t="s">
        <v>45</v>
      </c>
      <c r="D57" s="22"/>
      <c r="E57" s="22"/>
    </row>
    <row r="58" spans="2:5">
      <c r="B58" s="22" t="s">
        <v>26</v>
      </c>
      <c r="C58" s="40" t="s">
        <v>31</v>
      </c>
      <c r="D58" s="22"/>
      <c r="E58" s="22"/>
    </row>
    <row r="59" spans="2:5">
      <c r="B59" s="31"/>
      <c r="C59" s="31"/>
      <c r="D59" s="22"/>
      <c r="E59" s="22"/>
    </row>
    <row r="60" spans="2:5">
      <c r="B60" s="32" t="s">
        <v>178</v>
      </c>
      <c r="C60" s="22"/>
      <c r="D60" s="22"/>
      <c r="E60" s="22"/>
    </row>
    <row r="61" spans="2:5">
      <c r="B61" s="22" t="s">
        <v>24</v>
      </c>
      <c r="C61" s="41" t="s">
        <v>179</v>
      </c>
      <c r="D61" s="22"/>
      <c r="E61" s="22"/>
    </row>
    <row r="62" spans="2:5">
      <c r="B62" s="22" t="s">
        <v>26</v>
      </c>
      <c r="C62" s="40" t="s">
        <v>180</v>
      </c>
      <c r="D62" s="22"/>
      <c r="E62" s="22"/>
    </row>
  </sheetData>
  <conditionalFormatting sqref="E6:K12">
    <cfRule type="cellIs" dxfId="23" priority="1" operator="equal">
      <formula>-1</formula>
    </cfRule>
    <cfRule type="cellIs" dxfId="22" priority="2" operator="equal">
      <formula>0</formula>
    </cfRule>
    <cfRule type="cellIs" dxfId="21" priority="3" operator="equal">
      <formula>1</formula>
    </cfRule>
    <cfRule type="cellIs" dxfId="20" priority="4" operator="equal">
      <formula>2</formula>
    </cfRule>
    <cfRule type="cellIs" dxfId="19" priority="5" operator="equal">
      <formula>3</formula>
    </cfRule>
    <cfRule type="cellIs" dxfId="18" priority="6" operator="equal">
      <formula>4</formula>
    </cfRule>
    <cfRule type="cellIs" dxfId="17" priority="7" operator="equal">
      <formula>5</formula>
    </cfRule>
    <cfRule type="cellIs" dxfId="16" priority="8" operator="equal">
      <formula>6</formula>
    </cfRule>
    <cfRule type="cellIs" dxfId="15" priority="9" operator="equal">
      <formula>7</formula>
    </cfRule>
    <cfRule type="cellIs" dxfId="14" priority="10" operator="equal">
      <formula>8</formula>
    </cfRule>
    <cfRule type="cellIs" dxfId="13" priority="11" operator="equal">
      <formula>9</formula>
    </cfRule>
    <cfRule type="cellIs" dxfId="12" priority="12" operator="equal">
      <formula>10</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2"/>
  <sheetViews>
    <sheetView workbookViewId="0">
      <selection activeCell="B10" sqref="B10"/>
    </sheetView>
  </sheetViews>
  <sheetFormatPr baseColWidth="10" defaultRowHeight="15" x14ac:dyDescent="0"/>
  <cols>
    <col min="2" max="2" width="13.1640625" customWidth="1"/>
    <col min="3" max="4" width="12.1640625" customWidth="1"/>
    <col min="5" max="5" width="13.83203125" customWidth="1"/>
    <col min="6" max="6" width="16.33203125" customWidth="1"/>
    <col min="7" max="7" width="24.6640625" customWidth="1"/>
    <col min="9" max="9" width="13" customWidth="1"/>
    <col min="11" max="11" width="13.83203125" customWidth="1"/>
  </cols>
  <sheetData>
    <row r="1" spans="2:11">
      <c r="C1" s="16" t="s">
        <v>155</v>
      </c>
    </row>
    <row r="4" spans="2:11">
      <c r="B4" s="14" t="s">
        <v>170</v>
      </c>
      <c r="C4" s="14" t="s">
        <v>47</v>
      </c>
      <c r="D4" s="14" t="s">
        <v>48</v>
      </c>
      <c r="E4" s="14" t="s">
        <v>194</v>
      </c>
      <c r="F4" s="14" t="s">
        <v>49</v>
      </c>
      <c r="G4" s="14" t="s">
        <v>50</v>
      </c>
      <c r="H4" s="14" t="s">
        <v>51</v>
      </c>
      <c r="I4" s="14" t="s">
        <v>52</v>
      </c>
      <c r="J4" s="14" t="s">
        <v>53</v>
      </c>
      <c r="K4" s="42" t="s">
        <v>195</v>
      </c>
    </row>
    <row r="5" spans="2:11">
      <c r="B5" s="15">
        <v>10</v>
      </c>
      <c r="C5" s="15">
        <v>5</v>
      </c>
      <c r="D5" s="15">
        <v>3</v>
      </c>
      <c r="E5" s="15">
        <v>2</v>
      </c>
      <c r="F5" s="15">
        <v>3</v>
      </c>
      <c r="G5" s="15">
        <v>3</v>
      </c>
      <c r="H5" s="15">
        <v>4</v>
      </c>
      <c r="I5" s="15">
        <v>3</v>
      </c>
      <c r="J5" s="15">
        <v>2</v>
      </c>
      <c r="K5" s="15">
        <v>2</v>
      </c>
    </row>
    <row r="9" spans="2:11">
      <c r="B9" s="1" t="s">
        <v>159</v>
      </c>
    </row>
    <row r="10" spans="2:11">
      <c r="B10">
        <f>(B5*5)+(C5*3)+(INT((10*D5^2-3)/(2*D5-1)-(12/D5)-ABS(5*D5-11)))+(11*E5-16)+(F5*2)+(G5*2)+(H5*3)+((I5-1)*3)+((J5-1)*7)+((K5-1)*4)</f>
        <v>121</v>
      </c>
    </row>
    <row r="12" spans="2:11">
      <c r="B12" s="1" t="s">
        <v>54</v>
      </c>
    </row>
    <row r="13" spans="2:11">
      <c r="B13" t="str">
        <f>IF(B10&gt;=85, "S Level", IF(B10&gt;=80, "A Level", IF(B10&gt;=75, "B Level", IF(B10&gt;=68, "C Level", IF(B10&gt;=60, "D Level", "E Level")))))</f>
        <v>S Level</v>
      </c>
    </row>
    <row r="15" spans="2:11">
      <c r="C15" s="3"/>
      <c r="D15" s="9" t="s">
        <v>151</v>
      </c>
      <c r="E15" s="5"/>
    </row>
    <row r="16" spans="2:11">
      <c r="C16" s="19" t="s">
        <v>56</v>
      </c>
      <c r="D16" s="25">
        <f>IF(B10&gt;=85,'School List Sheet'!C32,IF(B10&gt;=80,'School List Sheet'!D32,IF(B10&gt;=75,'School List Sheet'!E32,IF(B10&gt;=67,'School List Sheet'!F32,IF(B10&gt;=60,'School List Sheet'!G32,'School List Sheet'!H32)))))</f>
        <v>0.45</v>
      </c>
      <c r="E16" s="20"/>
    </row>
    <row r="17" spans="3:5">
      <c r="C17" s="19" t="s">
        <v>57</v>
      </c>
      <c r="D17" s="25">
        <f>IF(B10&gt;=85,'School List Sheet'!C33,IF(B10&gt;=80,'School List Sheet'!D33,IF(B10&gt;=75,'School List Sheet'!E33,IF(B10&gt;=67,'School List Sheet'!F33,IF(B10&gt;=60,'School List Sheet'!G33,'School List Sheet'!H33)))))</f>
        <v>0.35</v>
      </c>
      <c r="E17" s="20"/>
    </row>
    <row r="18" spans="3:5">
      <c r="C18" s="19" t="s">
        <v>58</v>
      </c>
      <c r="D18" s="25">
        <f>IF(B10&gt;=85,'School List Sheet'!C34,IF(B10&gt;=80,'School List Sheet'!D34,IF(B10&gt;=75,'School List Sheet'!E34,IF(B10&gt;=67,'School List Sheet'!F34,IF(B10&gt;=60,'School List Sheet'!G34,'School List Sheet'!H34)))))</f>
        <v>0.15</v>
      </c>
      <c r="E18" s="20"/>
    </row>
    <row r="19" spans="3:5">
      <c r="C19" s="19" t="s">
        <v>152</v>
      </c>
      <c r="D19" s="25">
        <f>IF(B10&gt;=85,'School List Sheet'!C35,IF(B10&gt;=80,'School List Sheet'!D35,IF(B10&gt;=75,'School List Sheet'!E35,IF(B10&gt;=67,'School List Sheet'!F35,IF(B10&gt;=60,'School List Sheet'!G35,'School List Sheet'!H35)))))</f>
        <v>0.05</v>
      </c>
      <c r="E19" s="20"/>
    </row>
    <row r="20" spans="3:5">
      <c r="C20" s="19" t="s">
        <v>61</v>
      </c>
      <c r="D20" s="25" t="str">
        <f>IF(B10&gt;=85,'School List Sheet'!C36,IF(B10&gt;=80,'School List Sheet'!D36,IF(B10&gt;=75,'School List Sheet'!E36,IF(B10&gt;=67,'School List Sheet'!F36,IF(B10&gt;=60,'School List Sheet'!G36,'School List Sheet'!H36)))))</f>
        <v>Do not apply</v>
      </c>
      <c r="E20" s="20"/>
    </row>
    <row r="21" spans="3:5">
      <c r="C21" s="19" t="s">
        <v>62</v>
      </c>
      <c r="D21" s="25" t="str">
        <f>IF(B10&gt;=85,'School List Sheet'!C37,IF(B10&gt;=80,'School List Sheet'!D37,IF(B10&gt;=75,'School List Sheet'!E37,IF(B10&gt;=67,'School List Sheet'!F37,IF(B10&gt;=60,'School List Sheet'!G37,'School List Sheet'!H37)))))</f>
        <v>Do not apply</v>
      </c>
      <c r="E21" s="20"/>
    </row>
    <row r="22" spans="3:5">
      <c r="C22" s="6" t="s">
        <v>147</v>
      </c>
      <c r="D22" s="7">
        <f>IF(B10&gt;=85,'School List Sheet'!C38,IF(B10&gt;=80,'School List Sheet'!D38,IF(B10&gt;=75,'School List Sheet'!E38,IF(B10&gt;=67,'School List Sheet'!F38,IF(B10&gt;=60,'School List Sheet'!G38,'School List Sheet'!H38)))))</f>
        <v>22</v>
      </c>
      <c r="E22" s="8"/>
    </row>
  </sheetData>
  <conditionalFormatting sqref="B10">
    <cfRule type="cellIs" dxfId="11" priority="13" stopIfTrue="1" operator="greaterThanOrEqual">
      <formula>85</formula>
    </cfRule>
    <cfRule type="cellIs" dxfId="10" priority="14" stopIfTrue="1" operator="greaterThanOrEqual">
      <formula>80</formula>
    </cfRule>
    <cfRule type="cellIs" dxfId="9" priority="15" stopIfTrue="1" operator="greaterThanOrEqual">
      <formula>75</formula>
    </cfRule>
    <cfRule type="cellIs" dxfId="8" priority="16" stopIfTrue="1" operator="greaterThanOrEqual">
      <formula>68</formula>
    </cfRule>
    <cfRule type="cellIs" dxfId="7" priority="17" stopIfTrue="1" operator="greaterThanOrEqual">
      <formula>60</formula>
    </cfRule>
    <cfRule type="cellIs" dxfId="6" priority="18" stopIfTrue="1" operator="lessThan">
      <formula>60</formula>
    </cfRule>
  </conditionalFormatting>
  <conditionalFormatting sqref="B13">
    <cfRule type="containsText" dxfId="5" priority="1" stopIfTrue="1" operator="containsText" text="S Level">
      <formula>NOT(ISERROR(SEARCH("S Level",B13)))</formula>
    </cfRule>
    <cfRule type="containsText" dxfId="4" priority="2" stopIfTrue="1" operator="containsText" text="A Level">
      <formula>NOT(ISERROR(SEARCH("A Level",B13)))</formula>
    </cfRule>
    <cfRule type="containsText" dxfId="3" priority="3" stopIfTrue="1" operator="containsText" text="B Level">
      <formula>NOT(ISERROR(SEARCH("B Level",B13)))</formula>
    </cfRule>
    <cfRule type="containsText" dxfId="2" priority="4" stopIfTrue="1" operator="containsText" text="C Level">
      <formula>NOT(ISERROR(SEARCH("C Level",B13)))</formula>
    </cfRule>
    <cfRule type="containsText" dxfId="1" priority="5" stopIfTrue="1" operator="containsText" text="D Level">
      <formula>NOT(ISERROR(SEARCH("D Level",B13)))</formula>
    </cfRule>
    <cfRule type="containsText" dxfId="0" priority="6" stopIfTrue="1" operator="containsText" text="E Level">
      <formula>NOT(ISERROR(SEARCH("E Level",B13)))</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workbookViewId="0">
      <selection activeCell="L7" sqref="L7"/>
    </sheetView>
  </sheetViews>
  <sheetFormatPr baseColWidth="10" defaultRowHeight="15" x14ac:dyDescent="0"/>
  <cols>
    <col min="2" max="2" width="13" customWidth="1"/>
    <col min="3" max="3" width="12.83203125" customWidth="1"/>
    <col min="4" max="4" width="11.33203125" customWidth="1"/>
    <col min="5" max="5" width="14" customWidth="1"/>
    <col min="6" max="6" width="15.33203125" customWidth="1"/>
    <col min="7" max="7" width="15.6640625" customWidth="1"/>
    <col min="8" max="8" width="15" customWidth="1"/>
  </cols>
  <sheetData>
    <row r="1" spans="1:8">
      <c r="A1" s="1" t="s">
        <v>55</v>
      </c>
      <c r="D1" t="s">
        <v>139</v>
      </c>
    </row>
    <row r="3" spans="1:8">
      <c r="B3" s="1" t="s">
        <v>56</v>
      </c>
      <c r="C3" s="1" t="s">
        <v>57</v>
      </c>
      <c r="D3" s="1" t="s">
        <v>58</v>
      </c>
      <c r="E3" s="1" t="s">
        <v>59</v>
      </c>
      <c r="F3" s="1" t="s">
        <v>60</v>
      </c>
      <c r="G3" s="1" t="s">
        <v>61</v>
      </c>
      <c r="H3" s="1" t="s">
        <v>62</v>
      </c>
    </row>
    <row r="4" spans="1:8">
      <c r="B4" s="1" t="s">
        <v>63</v>
      </c>
      <c r="C4" s="1" t="s">
        <v>64</v>
      </c>
      <c r="D4" s="1" t="s">
        <v>65</v>
      </c>
      <c r="E4" s="1" t="s">
        <v>66</v>
      </c>
      <c r="F4" s="1" t="s">
        <v>67</v>
      </c>
      <c r="G4" s="1" t="s">
        <v>68</v>
      </c>
      <c r="H4" s="1" t="s">
        <v>69</v>
      </c>
    </row>
    <row r="5" spans="1:8">
      <c r="B5" t="s">
        <v>70</v>
      </c>
      <c r="C5" t="s">
        <v>80</v>
      </c>
      <c r="D5" t="s">
        <v>94</v>
      </c>
      <c r="E5" t="s">
        <v>103</v>
      </c>
      <c r="F5" t="s">
        <v>126</v>
      </c>
      <c r="G5" t="s">
        <v>129</v>
      </c>
      <c r="H5" t="s">
        <v>132</v>
      </c>
    </row>
    <row r="6" spans="1:8">
      <c r="B6" t="s">
        <v>71</v>
      </c>
      <c r="C6" t="s">
        <v>81</v>
      </c>
      <c r="D6" t="s">
        <v>95</v>
      </c>
      <c r="E6" t="s">
        <v>104</v>
      </c>
      <c r="G6" t="s">
        <v>130</v>
      </c>
    </row>
    <row r="7" spans="1:8">
      <c r="B7" t="s">
        <v>72</v>
      </c>
      <c r="C7" t="s">
        <v>82</v>
      </c>
      <c r="D7" t="s">
        <v>96</v>
      </c>
      <c r="E7" t="s">
        <v>105</v>
      </c>
      <c r="F7" s="26" t="s">
        <v>127</v>
      </c>
      <c r="G7" t="s">
        <v>131</v>
      </c>
    </row>
    <row r="8" spans="1:8">
      <c r="B8" t="s">
        <v>73</v>
      </c>
      <c r="C8" t="s">
        <v>83</v>
      </c>
      <c r="D8" t="s">
        <v>97</v>
      </c>
      <c r="E8" t="s">
        <v>106</v>
      </c>
      <c r="F8" s="26" t="s">
        <v>128</v>
      </c>
      <c r="G8" t="s">
        <v>133</v>
      </c>
    </row>
    <row r="9" spans="1:8">
      <c r="B9" t="s">
        <v>74</v>
      </c>
      <c r="C9" t="s">
        <v>84</v>
      </c>
      <c r="D9" t="s">
        <v>98</v>
      </c>
      <c r="E9" t="s">
        <v>107</v>
      </c>
      <c r="F9" s="26" t="s">
        <v>171</v>
      </c>
      <c r="G9" t="s">
        <v>134</v>
      </c>
    </row>
    <row r="10" spans="1:8">
      <c r="B10" t="s">
        <v>75</v>
      </c>
      <c r="C10" t="s">
        <v>85</v>
      </c>
      <c r="D10" t="s">
        <v>99</v>
      </c>
      <c r="E10" t="s">
        <v>108</v>
      </c>
      <c r="F10" s="26" t="s">
        <v>172</v>
      </c>
      <c r="G10" t="s">
        <v>135</v>
      </c>
    </row>
    <row r="11" spans="1:8">
      <c r="B11" t="s">
        <v>76</v>
      </c>
      <c r="C11" t="s">
        <v>86</v>
      </c>
      <c r="D11" t="s">
        <v>100</v>
      </c>
      <c r="E11" t="s">
        <v>109</v>
      </c>
      <c r="G11" t="s">
        <v>136</v>
      </c>
    </row>
    <row r="12" spans="1:8">
      <c r="B12" t="s">
        <v>77</v>
      </c>
      <c r="C12" t="s">
        <v>87</v>
      </c>
      <c r="D12" t="s">
        <v>101</v>
      </c>
      <c r="E12" t="s">
        <v>110</v>
      </c>
      <c r="G12" t="s">
        <v>137</v>
      </c>
    </row>
    <row r="13" spans="1:8">
      <c r="B13" t="s">
        <v>78</v>
      </c>
      <c r="C13" t="s">
        <v>88</v>
      </c>
      <c r="D13" t="s">
        <v>102</v>
      </c>
      <c r="E13" t="s">
        <v>111</v>
      </c>
      <c r="G13" t="s">
        <v>138</v>
      </c>
    </row>
    <row r="14" spans="1:8">
      <c r="B14" t="s">
        <v>79</v>
      </c>
      <c r="C14" t="s">
        <v>89</v>
      </c>
      <c r="E14" t="s">
        <v>112</v>
      </c>
      <c r="G14" t="s">
        <v>120</v>
      </c>
    </row>
    <row r="15" spans="1:8">
      <c r="C15" t="s">
        <v>90</v>
      </c>
      <c r="E15" t="s">
        <v>113</v>
      </c>
    </row>
    <row r="16" spans="1:8">
      <c r="C16" t="s">
        <v>91</v>
      </c>
      <c r="E16" t="s">
        <v>114</v>
      </c>
    </row>
    <row r="17" spans="1:8">
      <c r="C17" t="s">
        <v>92</v>
      </c>
      <c r="E17" t="s">
        <v>115</v>
      </c>
    </row>
    <row r="18" spans="1:8">
      <c r="C18" t="s">
        <v>93</v>
      </c>
      <c r="E18" t="s">
        <v>116</v>
      </c>
    </row>
    <row r="19" spans="1:8">
      <c r="E19" t="s">
        <v>117</v>
      </c>
    </row>
    <row r="20" spans="1:8">
      <c r="E20" t="s">
        <v>118</v>
      </c>
    </row>
    <row r="21" spans="1:8">
      <c r="E21" t="s">
        <v>119</v>
      </c>
    </row>
    <row r="22" spans="1:8">
      <c r="E22" t="s">
        <v>121</v>
      </c>
    </row>
    <row r="23" spans="1:8">
      <c r="E23" t="s">
        <v>122</v>
      </c>
    </row>
    <row r="24" spans="1:8">
      <c r="E24" t="s">
        <v>123</v>
      </c>
    </row>
    <row r="25" spans="1:8">
      <c r="E25" t="s">
        <v>124</v>
      </c>
    </row>
    <row r="26" spans="1:8">
      <c r="E26" t="s">
        <v>125</v>
      </c>
    </row>
    <row r="29" spans="1:8">
      <c r="A29" s="12"/>
      <c r="B29" s="12"/>
      <c r="C29" s="12"/>
      <c r="D29" s="12"/>
      <c r="E29" s="12"/>
      <c r="F29" s="12"/>
      <c r="G29" s="12"/>
      <c r="H29" s="12"/>
    </row>
    <row r="30" spans="1:8">
      <c r="B30" s="1" t="s">
        <v>163</v>
      </c>
      <c r="C30" t="s">
        <v>160</v>
      </c>
      <c r="D30" t="s">
        <v>161</v>
      </c>
      <c r="E30" t="s">
        <v>162</v>
      </c>
      <c r="F30" t="s">
        <v>167</v>
      </c>
      <c r="G30" t="s">
        <v>168</v>
      </c>
      <c r="H30" t="s">
        <v>164</v>
      </c>
    </row>
    <row r="31" spans="1:8">
      <c r="B31" s="1"/>
      <c r="C31" s="1" t="s">
        <v>140</v>
      </c>
      <c r="D31" s="1" t="s">
        <v>141</v>
      </c>
      <c r="E31" s="1" t="s">
        <v>142</v>
      </c>
      <c r="F31" s="1" t="s">
        <v>143</v>
      </c>
      <c r="G31" s="1" t="s">
        <v>144</v>
      </c>
      <c r="H31" s="1" t="s">
        <v>145</v>
      </c>
    </row>
    <row r="32" spans="1:8">
      <c r="B32" s="1" t="s">
        <v>56</v>
      </c>
      <c r="C32" s="10">
        <v>0.45</v>
      </c>
      <c r="D32" s="10">
        <v>0.3</v>
      </c>
      <c r="E32" s="10">
        <v>0.1</v>
      </c>
      <c r="F32" s="10">
        <v>0.05</v>
      </c>
      <c r="G32" s="10">
        <v>0</v>
      </c>
      <c r="H32" s="10">
        <v>0</v>
      </c>
    </row>
    <row r="33" spans="2:8">
      <c r="B33" s="1" t="s">
        <v>57</v>
      </c>
      <c r="C33" s="10">
        <v>0.35</v>
      </c>
      <c r="D33" s="10">
        <v>0.3</v>
      </c>
      <c r="E33" s="10">
        <v>0.2</v>
      </c>
      <c r="F33" s="10">
        <v>0.15</v>
      </c>
      <c r="G33" s="10">
        <v>0.05</v>
      </c>
      <c r="H33" s="10">
        <v>0</v>
      </c>
    </row>
    <row r="34" spans="2:8">
      <c r="B34" s="1" t="s">
        <v>58</v>
      </c>
      <c r="C34" s="10">
        <v>0.15</v>
      </c>
      <c r="D34" s="10">
        <v>0.25</v>
      </c>
      <c r="E34" s="10">
        <v>0.35</v>
      </c>
      <c r="F34" s="10">
        <v>0.25</v>
      </c>
      <c r="G34" s="10">
        <v>0.15</v>
      </c>
      <c r="H34" s="10">
        <v>0</v>
      </c>
    </row>
    <row r="35" spans="2:8">
      <c r="B35" s="1" t="s">
        <v>165</v>
      </c>
      <c r="C35" s="10">
        <v>0.05</v>
      </c>
      <c r="D35" s="10">
        <v>0.15</v>
      </c>
      <c r="E35" s="10">
        <v>0.35</v>
      </c>
      <c r="F35" s="10">
        <v>0.55000000000000004</v>
      </c>
      <c r="G35" s="10">
        <v>0.8</v>
      </c>
      <c r="H35" s="10">
        <v>1</v>
      </c>
    </row>
    <row r="36" spans="2:8">
      <c r="B36" s="9" t="s">
        <v>61</v>
      </c>
      <c r="C36" s="4" t="s">
        <v>146</v>
      </c>
      <c r="D36" s="4" t="s">
        <v>146</v>
      </c>
      <c r="E36" s="4" t="s">
        <v>146</v>
      </c>
      <c r="F36" s="4" t="s">
        <v>148</v>
      </c>
      <c r="G36" s="4" t="s">
        <v>149</v>
      </c>
      <c r="H36" s="4" t="s">
        <v>146</v>
      </c>
    </row>
    <row r="37" spans="2:8">
      <c r="B37" s="1" t="s">
        <v>62</v>
      </c>
      <c r="C37" t="s">
        <v>146</v>
      </c>
      <c r="D37" t="s">
        <v>146</v>
      </c>
      <c r="E37" t="s">
        <v>146</v>
      </c>
      <c r="F37" t="s">
        <v>146</v>
      </c>
      <c r="G37" t="s">
        <v>148</v>
      </c>
      <c r="H37" t="s">
        <v>150</v>
      </c>
    </row>
    <row r="38" spans="2:8">
      <c r="B38" s="1" t="s">
        <v>166</v>
      </c>
      <c r="C38" s="11">
        <v>22</v>
      </c>
      <c r="D38" s="11">
        <v>25</v>
      </c>
      <c r="E38" s="11">
        <v>27</v>
      </c>
      <c r="F38" s="11">
        <v>27</v>
      </c>
      <c r="G38" s="11">
        <v>30</v>
      </c>
      <c r="H38" s="11">
        <v>35</v>
      </c>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Information Sheet</vt:lpstr>
      <vt:lpstr>Data Input Sheet</vt:lpstr>
      <vt:lpstr>School List Sheet</vt:lpstr>
    </vt:vector>
  </TitlesOfParts>
  <Company>Dartmouth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Sean Gupta</dc:creator>
  <cp:lastModifiedBy>Sean Gupta</cp:lastModifiedBy>
  <dcterms:created xsi:type="dcterms:W3CDTF">2015-04-12T20:31:05Z</dcterms:created>
  <dcterms:modified xsi:type="dcterms:W3CDTF">2015-04-19T01:34:31Z</dcterms:modified>
</cp:coreProperties>
</file>